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2026\CONCILIACIONES 2026\SANTANDER\"/>
    </mc:Choice>
  </mc:AlternateContent>
  <bookViews>
    <workbookView xWindow="0" yWindow="0" windowWidth="23040" windowHeight="10488" activeTab="5"/>
  </bookViews>
  <sheets>
    <sheet name="ABR" sheetId="20" r:id="rId1"/>
    <sheet name="MAY" sheetId="21" r:id="rId2"/>
    <sheet name="JUN" sheetId="22" r:id="rId3"/>
    <sheet name="JUL" sheetId="23" r:id="rId4"/>
    <sheet name="AGO" sheetId="24" r:id="rId5"/>
    <sheet name="SEP" sheetId="25" r:id="rId6"/>
  </sheets>
  <definedNames>
    <definedName name="_xlnm.Print_Area" localSheetId="0">ABR!$A$2:$J$64</definedName>
    <definedName name="_xlnm.Print_Area" localSheetId="4">AGO!$A$2:$J$61</definedName>
    <definedName name="_xlnm.Print_Area" localSheetId="3">JUL!$A$2:$J$61</definedName>
    <definedName name="_xlnm.Print_Area" localSheetId="2">JUN!$A$2:$J$55</definedName>
    <definedName name="_xlnm.Print_Area" localSheetId="1">MAY!$A$2:$J$60</definedName>
    <definedName name="_xlnm.Print_Area" localSheetId="5">SEP!$A$2:$J$61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5" l="1"/>
  <c r="J22" i="25"/>
  <c r="E22" i="25"/>
  <c r="J16" i="25"/>
  <c r="E16" i="25"/>
  <c r="E56" i="25" l="1"/>
  <c r="J56" i="25"/>
  <c r="J26" i="24"/>
  <c r="J58" i="25" l="1"/>
  <c r="J22" i="24"/>
  <c r="E22" i="24"/>
  <c r="J16" i="24"/>
  <c r="J56" i="24" s="1"/>
  <c r="E16" i="24"/>
  <c r="E22" i="23"/>
  <c r="E56" i="24" l="1"/>
  <c r="J58" i="24" s="1"/>
  <c r="J26" i="23"/>
  <c r="J22" i="23"/>
  <c r="J16" i="23"/>
  <c r="E16" i="23"/>
  <c r="E56" i="23" s="1"/>
  <c r="J56" i="23" l="1"/>
  <c r="J58" i="23" s="1"/>
  <c r="J26" i="22"/>
  <c r="E22" i="22"/>
  <c r="E50" i="22" s="1"/>
  <c r="J22" i="22"/>
  <c r="J16" i="22"/>
  <c r="E16" i="22"/>
  <c r="J50" i="22" l="1"/>
  <c r="J52" i="22" s="1"/>
  <c r="J26" i="21"/>
  <c r="J22" i="21"/>
  <c r="E22" i="21"/>
  <c r="J16" i="21"/>
  <c r="E16" i="21"/>
  <c r="J55" i="21" l="1"/>
  <c r="E55" i="21"/>
  <c r="E22" i="20"/>
  <c r="J57" i="21" l="1"/>
  <c r="J26" i="20"/>
  <c r="J22" i="20"/>
  <c r="J16" i="20"/>
  <c r="E16" i="20"/>
  <c r="E59" i="20" s="1"/>
  <c r="J59" i="20" l="1"/>
  <c r="J61" i="20" s="1"/>
</calcChain>
</file>

<file path=xl/sharedStrings.xml><?xml version="1.0" encoding="utf-8"?>
<sst xmlns="http://schemas.openxmlformats.org/spreadsheetml/2006/main" count="223" uniqueCount="40">
  <si>
    <t>TESORERA MUNICIPAL</t>
  </si>
  <si>
    <t>SINDICO MUNICIPAL</t>
  </si>
  <si>
    <t>PRESIDENTE MUNICIPAL CONSTITUCIONAL</t>
  </si>
  <si>
    <t>MED. JOSE LUIS HERNANDEZ VAZQUEZ</t>
  </si>
  <si>
    <t>SUMAS IGUALES  - &gt; &gt; &gt; &gt; &gt;</t>
  </si>
  <si>
    <t>CHEQUES EN CIRCULACIÓN</t>
  </si>
  <si>
    <t>MENOS</t>
  </si>
  <si>
    <t>REGISTRADOS EN LA CUENTA</t>
  </si>
  <si>
    <t>COMSIONES BANCARIAS</t>
  </si>
  <si>
    <t>SALDO DE OTROS PROGRAMAS</t>
  </si>
  <si>
    <t>CARGOS DEL BANCO NO CONSIDERADOS EN AUXILIARES</t>
  </si>
  <si>
    <t>TRANSFERENCIA DE FFM TRANSFERENCIA DE GIM PROGRAMAS</t>
  </si>
  <si>
    <t>DEPOSITOS BANCARIOS NO CONSIDERADOS POR EL BANCO</t>
  </si>
  <si>
    <t>DEPOSITOS BANCARIOS NO CONSIDERADOS EN AUXILIARES</t>
  </si>
  <si>
    <t>MAS</t>
  </si>
  <si>
    <t xml:space="preserve"> </t>
  </si>
  <si>
    <t>SALDO SEGÚN ESTADO DE CUENTA</t>
  </si>
  <si>
    <t>SALDO SEGÚN AUXILIARES</t>
  </si>
  <si>
    <t>No. DE CTA:</t>
  </si>
  <si>
    <t xml:space="preserve">FONDO: </t>
  </si>
  <si>
    <t>EJERCICIO:</t>
  </si>
  <si>
    <t xml:space="preserve">FFM </t>
  </si>
  <si>
    <t>PROGRAMA:</t>
  </si>
  <si>
    <t>TLAXCALA</t>
  </si>
  <si>
    <t>SUCURSAL:</t>
  </si>
  <si>
    <t>BANCO:</t>
  </si>
  <si>
    <t>RFC: MXT850101V45</t>
  </si>
  <si>
    <t>MUNICIPIO DE XALTOCAN, TLAXCALA</t>
  </si>
  <si>
    <t>ADMINISTRACION 2024-2027</t>
  </si>
  <si>
    <t>C.P. GABINO JIMENEZ SANTIAGO</t>
  </si>
  <si>
    <t>LIC. MA. IRENE GUADALUPE SERRANO RUIZ</t>
  </si>
  <si>
    <t>CONCILIACION BANCARIA DEL MES DE ABRIL 2026</t>
  </si>
  <si>
    <t>18000363014</t>
  </si>
  <si>
    <t>SANTANDER</t>
  </si>
  <si>
    <t>CONCILIACION BANCARIA DEL MES DE MAYO 2026</t>
  </si>
  <si>
    <t>CONCILIACION BANCARIA DEL MES DE JUNIO 2026</t>
  </si>
  <si>
    <t>CONCILIACION BANCARIA DEL MES DE JULIO 2026</t>
  </si>
  <si>
    <t>CONCILIACION BANCARIA DEL MES DE AGOSTO 2026</t>
  </si>
  <si>
    <t xml:space="preserve">    </t>
  </si>
  <si>
    <t>CONCILIACION BANCARIA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</si>
</sst>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name val="Verdana"/>
      <family val="2"/>
    </font>
    <font>
      <b/>
      <sz val="6"/>
      <name val="Verdana"/>
      <family val="2"/>
    </font>
    <font>
      <sz val="7"/>
      <name val="Arial"/>
      <family val="2"/>
    </font>
    <font>
      <sz val="10"/>
      <name val="Verdana"/>
      <family val="2"/>
    </font>
    <font>
      <sz val="7"/>
      <name val="Verdana"/>
      <family val="2"/>
    </font>
    <font>
      <b/>
      <sz val="10"/>
      <name val="Verdana"/>
      <family val="2"/>
    </font>
    <font>
      <b/>
      <sz val="7"/>
      <name val="Verdana"/>
      <family val="2"/>
    </font>
    <font>
      <sz val="9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2" xfId="0" applyFont="1" applyBorder="1"/>
    <xf numFmtId="0" fontId="7" fillId="0" borderId="2" xfId="0" applyFont="1" applyBorder="1"/>
    <xf numFmtId="4" fontId="8" fillId="0" borderId="0" xfId="0" applyNumberFormat="1" applyFont="1"/>
    <xf numFmtId="4" fontId="7" fillId="0" borderId="0" xfId="1" applyNumberFormat="1" applyFont="1"/>
    <xf numFmtId="0" fontId="7" fillId="0" borderId="0" xfId="0" applyFont="1"/>
    <xf numFmtId="0" fontId="6" fillId="0" borderId="3" xfId="0" applyFont="1" applyBorder="1"/>
    <xf numFmtId="0" fontId="7" fillId="0" borderId="3" xfId="0" applyFont="1" applyBorder="1"/>
    <xf numFmtId="0" fontId="6" fillId="0" borderId="0" xfId="0" applyFont="1"/>
    <xf numFmtId="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0" fillId="0" borderId="0" xfId="2"/>
    <xf numFmtId="43" fontId="0" fillId="0" borderId="0" xfId="1" applyFont="1" applyBorder="1"/>
    <xf numFmtId="164" fontId="0" fillId="0" borderId="0" xfId="3" applyNumberFormat="1" applyFont="1" applyBorder="1"/>
    <xf numFmtId="0" fontId="11" fillId="0" borderId="0" xfId="0" applyFont="1" applyAlignment="1">
      <alignment horizontal="left"/>
    </xf>
    <xf numFmtId="43" fontId="0" fillId="0" borderId="0" xfId="3" applyFont="1" applyBorder="1"/>
    <xf numFmtId="164" fontId="0" fillId="0" borderId="0" xfId="1" applyNumberFormat="1" applyFont="1"/>
    <xf numFmtId="4" fontId="9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4" fontId="7" fillId="0" borderId="0" xfId="0" applyNumberFormat="1" applyFont="1"/>
    <xf numFmtId="4" fontId="9" fillId="0" borderId="0" xfId="0" applyNumberFormat="1" applyFont="1"/>
    <xf numFmtId="0" fontId="9" fillId="0" borderId="0" xfId="0" applyFont="1"/>
    <xf numFmtId="0" fontId="13" fillId="0" borderId="2" xfId="0" applyFont="1" applyBorder="1"/>
    <xf numFmtId="4" fontId="6" fillId="0" borderId="2" xfId="0" applyNumberFormat="1" applyFont="1" applyBorder="1"/>
    <xf numFmtId="0" fontId="13" fillId="0" borderId="2" xfId="0" applyFont="1" applyBorder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43" fontId="0" fillId="0" borderId="0" xfId="3" applyFont="1" applyFill="1" applyBorder="1"/>
    <xf numFmtId="43" fontId="2" fillId="0" borderId="0" xfId="1" applyFont="1"/>
    <xf numFmtId="43" fontId="7" fillId="0" borderId="0" xfId="1" applyFont="1"/>
    <xf numFmtId="43" fontId="14" fillId="0" borderId="0" xfId="1" applyFont="1"/>
    <xf numFmtId="0" fontId="14" fillId="0" borderId="0" xfId="0" applyFont="1"/>
    <xf numFmtId="0" fontId="10" fillId="0" borderId="0" xfId="0" applyFont="1"/>
    <xf numFmtId="4" fontId="0" fillId="0" borderId="0" xfId="0" applyNumberFormat="1"/>
    <xf numFmtId="165" fontId="10" fillId="0" borderId="0" xfId="1" applyNumberFormat="1" applyFont="1"/>
    <xf numFmtId="49" fontId="11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43" fontId="2" fillId="0" borderId="0" xfId="1"/>
    <xf numFmtId="0" fontId="0" fillId="0" borderId="0" xfId="0" quotePrefix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3" fontId="0" fillId="0" borderId="0" xfId="1" applyFont="1" applyFill="1" applyBorder="1"/>
    <xf numFmtId="43" fontId="2" fillId="0" borderId="0" xfId="1" applyFont="1" applyFill="1"/>
    <xf numFmtId="0" fontId="0" fillId="0" borderId="0" xfId="0" applyFill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624840</xdr:colOff>
      <xdr:row>1</xdr:row>
      <xdr:rowOff>68580</xdr:rowOff>
    </xdr:from>
    <xdr:to>
      <xdr:col>9</xdr:col>
      <xdr:colOff>1135380</xdr:colOff>
      <xdr:row>6</xdr:row>
      <xdr:rowOff>62865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126480" y="236220"/>
          <a:ext cx="1737360" cy="809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1</xdr:row>
      <xdr:rowOff>0</xdr:rowOff>
    </xdr:from>
    <xdr:to>
      <xdr:col>1</xdr:col>
      <xdr:colOff>365760</xdr:colOff>
      <xdr:row>6</xdr:row>
      <xdr:rowOff>114300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182880" y="167640"/>
          <a:ext cx="982980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M70"/>
  <sheetViews>
    <sheetView topLeftCell="A41" zoomScaleNormal="100" workbookViewId="0">
      <selection activeCell="E19" sqref="E1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31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44"/>
      <c r="D7" s="44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42"/>
      <c r="D14" s="42"/>
      <c r="E14" s="22">
        <v>548184.74</v>
      </c>
      <c r="F14" s="9"/>
      <c r="G14" s="26" t="s">
        <v>16</v>
      </c>
      <c r="H14" s="26"/>
      <c r="I14" s="25"/>
      <c r="J14" s="22">
        <v>682422.32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 s="14"/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SUM(E23:E30)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 s="34"/>
      <c r="G23" s="78" t="s">
        <v>9</v>
      </c>
      <c r="H23" s="78"/>
      <c r="I23" s="78"/>
      <c r="J23" s="7"/>
    </row>
    <row r="24" spans="1:13" x14ac:dyDescent="0.25">
      <c r="A24" s="43" t="s">
        <v>8</v>
      </c>
      <c r="B24" s="43"/>
      <c r="C24" s="20"/>
      <c r="D24" s="19"/>
      <c r="E24" s="34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G25" s="43"/>
      <c r="H25" s="43"/>
      <c r="I25" s="43"/>
      <c r="J25" s="13"/>
    </row>
    <row r="26" spans="1:13" x14ac:dyDescent="0.25">
      <c r="A26" s="9"/>
      <c r="B26" s="9"/>
      <c r="C26" s="16"/>
      <c r="D26" s="33"/>
      <c r="G26" s="9"/>
      <c r="H26" s="9"/>
      <c r="I26" s="21" t="s">
        <v>6</v>
      </c>
      <c r="J26" s="7">
        <f>SUM(J27:J55)</f>
        <v>134237.57999999999</v>
      </c>
    </row>
    <row r="27" spans="1:13" x14ac:dyDescent="0.25">
      <c r="A27" s="9"/>
      <c r="B27" s="9"/>
      <c r="C27" s="35"/>
      <c r="D27" s="9"/>
      <c r="E27" s="16"/>
      <c r="G27" s="79" t="s">
        <v>5</v>
      </c>
      <c r="H27" s="79"/>
      <c r="I27" s="79"/>
      <c r="J27" s="7"/>
    </row>
    <row r="28" spans="1:13" x14ac:dyDescent="0.25">
      <c r="A28" s="9"/>
      <c r="B28" s="9"/>
      <c r="E28" s="34"/>
      <c r="G28" s="9"/>
      <c r="H28" s="40"/>
      <c r="I28">
        <v>1</v>
      </c>
      <c r="J28" s="46">
        <v>26642.29</v>
      </c>
      <c r="K28" s="1"/>
      <c r="L28" s="48"/>
      <c r="M28" s="47"/>
    </row>
    <row r="29" spans="1:13" x14ac:dyDescent="0.25">
      <c r="A29" s="9"/>
      <c r="B29" s="9"/>
      <c r="C29" s="35"/>
      <c r="D29" s="9"/>
      <c r="E29" s="19"/>
      <c r="G29" s="18"/>
      <c r="H29" s="40"/>
      <c r="I29">
        <v>5</v>
      </c>
      <c r="J29" s="46">
        <v>10311.530000000001</v>
      </c>
      <c r="K29" s="1"/>
      <c r="L29" s="48"/>
      <c r="M29" s="47"/>
    </row>
    <row r="30" spans="1:13" x14ac:dyDescent="0.25">
      <c r="A30" s="9"/>
      <c r="B30" s="9"/>
      <c r="C30" s="9"/>
      <c r="D30" s="9"/>
      <c r="G30" s="18"/>
      <c r="H30" s="40"/>
      <c r="I30">
        <v>6</v>
      </c>
      <c r="J30" s="46">
        <v>13577.68</v>
      </c>
      <c r="L30" s="48"/>
      <c r="M30" s="47"/>
    </row>
    <row r="31" spans="1:13" x14ac:dyDescent="0.25">
      <c r="A31" s="9"/>
      <c r="B31" s="9"/>
      <c r="C31" s="9"/>
      <c r="D31" s="9"/>
      <c r="G31" s="18"/>
      <c r="H31" s="40"/>
      <c r="I31">
        <v>8</v>
      </c>
      <c r="J31" s="46">
        <v>20109.98</v>
      </c>
      <c r="K31" s="46"/>
      <c r="L31" s="48"/>
      <c r="M31" s="47"/>
    </row>
    <row r="32" spans="1:13" x14ac:dyDescent="0.25">
      <c r="A32" s="9"/>
      <c r="B32" s="9"/>
      <c r="C32" s="9"/>
      <c r="D32" s="9"/>
      <c r="G32" s="18"/>
      <c r="H32" s="15"/>
      <c r="I32">
        <v>9</v>
      </c>
      <c r="J32" s="46">
        <v>26642.29</v>
      </c>
      <c r="K32" s="46"/>
      <c r="L32" s="48"/>
      <c r="M32" s="47"/>
    </row>
    <row r="33" spans="1:13" x14ac:dyDescent="0.25">
      <c r="A33" s="9"/>
      <c r="B33" s="9"/>
      <c r="C33" s="9"/>
      <c r="D33" s="9"/>
      <c r="G33" s="18"/>
      <c r="H33" s="15"/>
      <c r="I33">
        <v>10</v>
      </c>
      <c r="J33" s="46">
        <v>20109.98</v>
      </c>
      <c r="K33" s="46"/>
      <c r="L33" s="48"/>
      <c r="M33" s="47"/>
    </row>
    <row r="34" spans="1:13" x14ac:dyDescent="0.25">
      <c r="A34" s="9"/>
      <c r="B34" s="9"/>
      <c r="C34" s="9"/>
      <c r="D34" s="9"/>
      <c r="G34" s="18"/>
      <c r="H34" s="15"/>
      <c r="I34">
        <v>11</v>
      </c>
      <c r="J34" s="46">
        <v>16843.830000000002</v>
      </c>
      <c r="K34" s="46"/>
      <c r="L34" s="48"/>
      <c r="M34" s="47"/>
    </row>
    <row r="35" spans="1:13" x14ac:dyDescent="0.25">
      <c r="A35" s="9"/>
      <c r="B35" s="9"/>
      <c r="C35" s="9"/>
      <c r="D35" s="9"/>
      <c r="E35" s="14"/>
      <c r="F35" s="9"/>
      <c r="G35" s="18"/>
      <c r="H35" s="15"/>
      <c r="K35" s="15"/>
      <c r="L35" s="15"/>
    </row>
    <row r="36" spans="1:13" x14ac:dyDescent="0.25">
      <c r="A36" s="9"/>
      <c r="B36" s="9"/>
      <c r="C36" s="9"/>
      <c r="D36" s="9"/>
      <c r="E36" s="14"/>
      <c r="F36" s="9"/>
      <c r="G36" s="18"/>
      <c r="H36" s="15"/>
      <c r="K36" s="15"/>
      <c r="L36" s="15"/>
    </row>
    <row r="37" spans="1:13" x14ac:dyDescent="0.25">
      <c r="A37" s="9"/>
      <c r="B37" s="9"/>
      <c r="C37" s="9"/>
      <c r="D37" s="9"/>
      <c r="E37" s="14"/>
      <c r="F37" s="9"/>
      <c r="G37" s="18"/>
      <c r="H37" s="15"/>
      <c r="K37" s="46"/>
      <c r="L37" s="48"/>
      <c r="M37" s="47"/>
    </row>
    <row r="38" spans="1:13" x14ac:dyDescent="0.25">
      <c r="A38" s="9"/>
      <c r="B38" s="9"/>
      <c r="C38" s="9"/>
      <c r="D38" s="9"/>
      <c r="E38" s="14"/>
      <c r="F38" s="9"/>
      <c r="G38" s="18"/>
      <c r="H38" s="15"/>
      <c r="K38" s="46"/>
      <c r="L38" s="48"/>
      <c r="M38" s="47"/>
    </row>
    <row r="39" spans="1:13" x14ac:dyDescent="0.25">
      <c r="A39" s="9"/>
      <c r="B39" s="9"/>
      <c r="C39" s="9"/>
      <c r="D39" s="9"/>
      <c r="E39" s="14"/>
      <c r="F39" s="9"/>
      <c r="G39" s="18"/>
      <c r="H39" s="15"/>
      <c r="K39" s="46"/>
      <c r="L39" s="48"/>
      <c r="M39" s="47"/>
    </row>
    <row r="40" spans="1:13" x14ac:dyDescent="0.25">
      <c r="A40" s="9"/>
      <c r="B40" s="9"/>
      <c r="C40" s="9"/>
      <c r="D40" s="9"/>
      <c r="E40" s="14"/>
      <c r="F40" s="9"/>
      <c r="G40" s="18"/>
      <c r="H40" s="15"/>
      <c r="K40" s="46"/>
      <c r="L40" s="48"/>
      <c r="M40" s="47"/>
    </row>
    <row r="41" spans="1:13" x14ac:dyDescent="0.25">
      <c r="A41" s="9"/>
      <c r="B41" s="9"/>
      <c r="C41" s="9"/>
      <c r="D41" s="9"/>
      <c r="E41" s="14"/>
      <c r="F41" s="9"/>
      <c r="G41" s="18"/>
      <c r="H41" s="15"/>
      <c r="K41" s="46"/>
      <c r="L41" s="48"/>
      <c r="M41" s="47"/>
    </row>
    <row r="42" spans="1:13" x14ac:dyDescent="0.25">
      <c r="A42" s="9"/>
      <c r="B42" s="9"/>
      <c r="C42" s="9"/>
      <c r="D42" s="9"/>
      <c r="E42" s="14"/>
      <c r="F42" s="9"/>
      <c r="G42" s="18"/>
      <c r="H42" s="15"/>
      <c r="K42" s="46"/>
      <c r="L42" s="48"/>
      <c r="M42" s="47"/>
    </row>
    <row r="43" spans="1:13" x14ac:dyDescent="0.25">
      <c r="A43" s="9"/>
      <c r="B43" s="9"/>
      <c r="C43" s="9"/>
      <c r="D43" s="9"/>
      <c r="E43" s="14"/>
      <c r="F43" s="9"/>
      <c r="G43" s="18"/>
      <c r="H43" s="15"/>
      <c r="K43" s="46"/>
      <c r="L43" s="48"/>
      <c r="M43" s="47"/>
    </row>
    <row r="44" spans="1:13" x14ac:dyDescent="0.25">
      <c r="A44" s="9"/>
      <c r="B44" s="9"/>
      <c r="C44" s="9"/>
      <c r="D44" s="9"/>
      <c r="E44" s="14"/>
      <c r="F44" s="9"/>
      <c r="G44" s="18"/>
      <c r="H44" s="15"/>
      <c r="K44" s="46"/>
      <c r="L44" s="48"/>
      <c r="M44" s="47"/>
    </row>
    <row r="45" spans="1:13" x14ac:dyDescent="0.25">
      <c r="A45" s="9"/>
      <c r="B45" s="9"/>
      <c r="C45" s="9"/>
      <c r="D45" s="9"/>
      <c r="E45" s="14"/>
      <c r="F45" s="9"/>
      <c r="G45" s="18"/>
    </row>
    <row r="46" spans="1:13" x14ac:dyDescent="0.25">
      <c r="A46" s="9"/>
      <c r="B46" s="9"/>
      <c r="C46" s="9"/>
      <c r="D46" s="9"/>
      <c r="E46" s="14"/>
      <c r="F46" s="9"/>
      <c r="G46" s="18"/>
    </row>
    <row r="47" spans="1:13" x14ac:dyDescent="0.25">
      <c r="A47" s="9"/>
      <c r="B47" s="9"/>
      <c r="C47" s="9"/>
      <c r="D47" s="9"/>
      <c r="E47" s="14"/>
      <c r="F47" s="9"/>
      <c r="G47" s="18"/>
    </row>
    <row r="48" spans="1:13" x14ac:dyDescent="0.25">
      <c r="A48" s="9"/>
      <c r="B48" s="9"/>
      <c r="C48" s="9"/>
      <c r="D48" s="9"/>
      <c r="E48" s="14"/>
      <c r="F48" s="9"/>
      <c r="G48" s="18"/>
      <c r="K48" s="46"/>
      <c r="L48" s="48"/>
      <c r="M48" s="47"/>
    </row>
    <row r="49" spans="1:13" x14ac:dyDescent="0.25">
      <c r="A49" s="9"/>
      <c r="B49" s="9"/>
      <c r="C49" s="9"/>
      <c r="D49" s="9"/>
      <c r="E49" s="14"/>
      <c r="F49" s="9"/>
      <c r="G49" s="18"/>
      <c r="K49" s="46"/>
      <c r="L49" s="48"/>
      <c r="M49" s="47"/>
    </row>
    <row r="50" spans="1:13" x14ac:dyDescent="0.25">
      <c r="A50" s="9"/>
      <c r="B50" s="9"/>
      <c r="C50" s="9"/>
      <c r="D50" s="9"/>
      <c r="E50" s="14"/>
      <c r="F50" s="9"/>
      <c r="G50" s="18"/>
      <c r="K50" s="46"/>
      <c r="L50" s="48"/>
      <c r="M50" s="47"/>
    </row>
    <row r="51" spans="1:13" x14ac:dyDescent="0.25">
      <c r="A51" s="9"/>
      <c r="B51" s="9"/>
      <c r="C51" s="9"/>
      <c r="D51" s="9"/>
      <c r="E51" s="14"/>
      <c r="F51" s="9"/>
      <c r="G51" s="18"/>
      <c r="K51" s="46"/>
      <c r="L51" s="48"/>
      <c r="M51" s="47"/>
    </row>
    <row r="52" spans="1:13" x14ac:dyDescent="0.25">
      <c r="A52" s="9"/>
      <c r="B52" s="9"/>
      <c r="C52" s="9"/>
      <c r="D52" s="9"/>
      <c r="E52" s="14"/>
      <c r="F52" s="9"/>
      <c r="G52" s="18"/>
      <c r="K52" s="46"/>
      <c r="L52" s="48"/>
      <c r="M52" s="47"/>
    </row>
    <row r="53" spans="1:13" x14ac:dyDescent="0.25">
      <c r="A53" s="9"/>
      <c r="B53" s="9"/>
      <c r="C53" s="9"/>
      <c r="D53" s="9"/>
      <c r="E53" s="14"/>
      <c r="F53" s="9"/>
      <c r="G53" s="18"/>
      <c r="K53" s="46"/>
      <c r="L53" s="48"/>
      <c r="M53" s="47"/>
    </row>
    <row r="54" spans="1:13" x14ac:dyDescent="0.25">
      <c r="A54" s="9"/>
      <c r="B54" s="9"/>
      <c r="C54" s="9"/>
      <c r="D54" s="9"/>
      <c r="E54" s="14"/>
      <c r="F54" s="9"/>
      <c r="G54" s="18"/>
      <c r="J54"/>
    </row>
    <row r="55" spans="1:13" x14ac:dyDescent="0.25">
      <c r="A55" s="9"/>
      <c r="B55" s="9"/>
      <c r="C55" s="9"/>
      <c r="D55" s="9"/>
      <c r="E55" s="14"/>
      <c r="F55" s="9"/>
      <c r="G55" s="18"/>
      <c r="J55"/>
    </row>
    <row r="56" spans="1:13" x14ac:dyDescent="0.25">
      <c r="A56" s="9"/>
      <c r="B56" s="9"/>
      <c r="C56" s="9"/>
      <c r="D56" s="9"/>
      <c r="E56" s="14"/>
      <c r="F56" s="9"/>
      <c r="G56" s="18"/>
      <c r="K56" s="19"/>
    </row>
    <row r="57" spans="1:13" ht="13.8" thickBot="1" x14ac:dyDescent="0.3">
      <c r="A57" s="9"/>
      <c r="B57" s="9"/>
      <c r="C57" s="9"/>
      <c r="D57" s="9"/>
      <c r="E57" s="14"/>
      <c r="F57" s="9"/>
      <c r="G57" s="18"/>
      <c r="K57" s="19"/>
    </row>
    <row r="58" spans="1:13" ht="13.8" thickTop="1" x14ac:dyDescent="0.25">
      <c r="A58" s="11"/>
      <c r="B58" s="11"/>
      <c r="C58" s="11"/>
      <c r="D58" s="11"/>
      <c r="E58" s="10"/>
      <c r="F58" s="11"/>
      <c r="G58" s="11"/>
      <c r="H58" s="11"/>
      <c r="I58" s="11"/>
      <c r="J58" s="10"/>
    </row>
    <row r="59" spans="1:13" x14ac:dyDescent="0.25">
      <c r="A59" s="74" t="s">
        <v>4</v>
      </c>
      <c r="B59" s="74"/>
      <c r="C59" s="74"/>
      <c r="D59" s="42"/>
      <c r="E59" s="7">
        <f>SUM(E14+E16-E22)</f>
        <v>548184.74</v>
      </c>
      <c r="F59" s="9"/>
      <c r="G59" s="9"/>
      <c r="H59" s="9"/>
      <c r="I59" s="8"/>
      <c r="J59" s="7">
        <f>J14+J16-J22-J26</f>
        <v>548184.74</v>
      </c>
    </row>
    <row r="60" spans="1:13" ht="13.8" thickBot="1" x14ac:dyDescent="0.3">
      <c r="A60" s="6"/>
      <c r="B60" s="6"/>
      <c r="C60" s="6"/>
      <c r="D60" s="6"/>
      <c r="E60" s="5"/>
      <c r="F60" s="6"/>
      <c r="G60" s="6"/>
      <c r="H60" s="6"/>
      <c r="I60" s="6"/>
      <c r="J60" s="5"/>
    </row>
    <row r="61" spans="1:13" ht="13.8" thickTop="1" x14ac:dyDescent="0.25">
      <c r="A61" s="4"/>
      <c r="B61" s="4"/>
      <c r="C61" s="4"/>
      <c r="D61" s="4"/>
      <c r="F61" s="4"/>
      <c r="G61" s="4"/>
      <c r="I61" s="4"/>
      <c r="J61" s="2">
        <f>+J59-E59</f>
        <v>0</v>
      </c>
      <c r="L61" s="39"/>
    </row>
    <row r="62" spans="1:13" x14ac:dyDescent="0.25">
      <c r="A62" s="4"/>
      <c r="B62" s="4"/>
      <c r="C62" s="4"/>
      <c r="D62" s="4"/>
      <c r="F62" s="4"/>
      <c r="G62" s="4"/>
      <c r="I62" s="4"/>
    </row>
    <row r="63" spans="1:13" x14ac:dyDescent="0.25">
      <c r="A63" s="72" t="s">
        <v>3</v>
      </c>
      <c r="B63" s="72"/>
      <c r="C63" s="72"/>
      <c r="D63" s="3"/>
      <c r="E63" s="72" t="s">
        <v>30</v>
      </c>
      <c r="F63" s="72"/>
      <c r="G63" s="72"/>
      <c r="I63" s="72" t="s">
        <v>29</v>
      </c>
      <c r="J63" s="72"/>
    </row>
    <row r="64" spans="1:13" x14ac:dyDescent="0.25">
      <c r="A64" s="73" t="s">
        <v>2</v>
      </c>
      <c r="B64" s="73"/>
      <c r="C64" s="73"/>
      <c r="D64" s="45"/>
      <c r="E64" s="73" t="s">
        <v>1</v>
      </c>
      <c r="F64" s="73"/>
      <c r="G64" s="73"/>
      <c r="I64" s="73" t="s">
        <v>0</v>
      </c>
      <c r="J64" s="73"/>
    </row>
    <row r="66" spans="8:10" x14ac:dyDescent="0.25">
      <c r="J66" s="2"/>
    </row>
    <row r="67" spans="8:10" ht="12.75" customHeight="1" x14ac:dyDescent="0.25"/>
    <row r="68" spans="8:10" ht="12.75" customHeight="1" x14ac:dyDescent="0.25">
      <c r="J68" s="2"/>
    </row>
    <row r="69" spans="8:10" x14ac:dyDescent="0.25">
      <c r="J69" s="2"/>
    </row>
    <row r="70" spans="8:10" x14ac:dyDescent="0.25">
      <c r="H70" s="38"/>
    </row>
  </sheetData>
  <mergeCells count="18"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6"/>
  <sheetViews>
    <sheetView zoomScaleNormal="100" workbookViewId="0">
      <selection activeCell="F32" sqref="F32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34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52"/>
      <c r="D7" s="52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50"/>
      <c r="D14" s="50"/>
      <c r="E14" s="22">
        <v>452626.34</v>
      </c>
      <c r="F14" s="9"/>
      <c r="G14" s="26" t="s">
        <v>16</v>
      </c>
      <c r="H14" s="26"/>
      <c r="I14" s="25"/>
      <c r="J14" s="22">
        <v>586863.92000000004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 s="14"/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SUM(E23:E30)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/>
      <c r="G23" s="78" t="s">
        <v>9</v>
      </c>
      <c r="H23" s="78"/>
      <c r="I23" s="78"/>
      <c r="J23" s="7"/>
    </row>
    <row r="24" spans="1:13" x14ac:dyDescent="0.25">
      <c r="A24" s="51" t="s">
        <v>8</v>
      </c>
      <c r="B24" s="51"/>
      <c r="C24" s="20"/>
      <c r="D24" s="19"/>
      <c r="E24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E25"/>
      <c r="G25" s="51"/>
      <c r="H25" s="51"/>
      <c r="I25" s="51"/>
      <c r="J25" s="13"/>
    </row>
    <row r="26" spans="1:13" x14ac:dyDescent="0.25">
      <c r="A26" s="9"/>
      <c r="B26" s="9"/>
      <c r="C26" s="16"/>
      <c r="D26" s="33"/>
      <c r="E26" s="34"/>
      <c r="G26" s="9"/>
      <c r="H26" s="9"/>
      <c r="I26" s="21" t="s">
        <v>6</v>
      </c>
      <c r="J26" s="7">
        <f>SUM(J27:J52)</f>
        <v>134237.57999999999</v>
      </c>
    </row>
    <row r="27" spans="1:13" x14ac:dyDescent="0.25">
      <c r="A27" s="9"/>
      <c r="B27" s="9"/>
      <c r="C27" s="35"/>
      <c r="D27" s="9"/>
      <c r="E27" s="16"/>
      <c r="G27" s="79" t="s">
        <v>5</v>
      </c>
      <c r="H27" s="79"/>
      <c r="I27" s="79"/>
      <c r="J27" s="7"/>
    </row>
    <row r="28" spans="1:13" x14ac:dyDescent="0.25">
      <c r="A28" s="9"/>
      <c r="B28" s="9"/>
      <c r="E28" s="34"/>
      <c r="G28" s="9"/>
      <c r="H28" s="40"/>
      <c r="I28">
        <v>43</v>
      </c>
      <c r="J28" s="46">
        <v>26642.29</v>
      </c>
      <c r="L28" s="48"/>
      <c r="M28" s="47"/>
    </row>
    <row r="29" spans="1:13" x14ac:dyDescent="0.25">
      <c r="A29" s="9"/>
      <c r="B29" s="9"/>
      <c r="C29" s="35"/>
      <c r="D29" s="9"/>
      <c r="E29" s="19"/>
      <c r="G29" s="18"/>
      <c r="H29" s="40"/>
      <c r="I29">
        <v>44</v>
      </c>
      <c r="J29" s="46">
        <v>10311.530000000001</v>
      </c>
      <c r="L29" s="48"/>
      <c r="M29" s="47"/>
    </row>
    <row r="30" spans="1:13" x14ac:dyDescent="0.25">
      <c r="A30" s="9"/>
      <c r="B30" s="9"/>
      <c r="C30" s="9"/>
      <c r="D30" s="9"/>
      <c r="E30" s="33"/>
      <c r="G30" s="18"/>
      <c r="H30" s="40"/>
      <c r="I30">
        <v>45</v>
      </c>
      <c r="J30" s="46">
        <v>13577.68</v>
      </c>
      <c r="L30" s="48"/>
      <c r="M30" s="47"/>
    </row>
    <row r="31" spans="1:13" x14ac:dyDescent="0.25">
      <c r="A31" s="9"/>
      <c r="B31" s="9"/>
      <c r="C31" s="9"/>
      <c r="D31" s="9"/>
      <c r="G31" s="18"/>
      <c r="H31" s="40"/>
      <c r="I31">
        <v>46</v>
      </c>
      <c r="J31" s="46">
        <v>20109.98</v>
      </c>
      <c r="L31" s="48"/>
      <c r="M31" s="47"/>
    </row>
    <row r="32" spans="1:13" x14ac:dyDescent="0.25">
      <c r="A32" s="9"/>
      <c r="B32" s="9"/>
      <c r="C32" s="9"/>
      <c r="D32" s="9"/>
      <c r="G32" s="18"/>
      <c r="H32" s="15"/>
      <c r="I32">
        <v>47</v>
      </c>
      <c r="J32" s="46">
        <v>26642.29</v>
      </c>
      <c r="L32" s="48"/>
      <c r="M32" s="47"/>
    </row>
    <row r="33" spans="1:13" x14ac:dyDescent="0.25">
      <c r="A33" s="9"/>
      <c r="B33" s="9"/>
      <c r="C33" s="9"/>
      <c r="D33" s="9"/>
      <c r="G33" s="18"/>
      <c r="H33" s="15"/>
      <c r="I33">
        <v>48</v>
      </c>
      <c r="J33" s="46">
        <v>20109.98</v>
      </c>
      <c r="L33" s="48"/>
      <c r="M33" s="47"/>
    </row>
    <row r="34" spans="1:13" x14ac:dyDescent="0.25">
      <c r="A34" s="9"/>
      <c r="B34" s="9"/>
      <c r="C34" s="9"/>
      <c r="D34" s="9"/>
      <c r="G34" s="18"/>
      <c r="H34" s="15"/>
      <c r="I34">
        <v>49</v>
      </c>
      <c r="J34" s="46">
        <v>16843.830000000002</v>
      </c>
      <c r="L34" s="48"/>
      <c r="M34" s="47"/>
    </row>
    <row r="35" spans="1:13" x14ac:dyDescent="0.25">
      <c r="A35" s="9"/>
      <c r="B35" s="9"/>
      <c r="C35" s="9"/>
      <c r="D35" s="9"/>
      <c r="E35" s="14"/>
      <c r="F35" s="9"/>
      <c r="G35" s="18"/>
      <c r="H35" s="15"/>
      <c r="J35"/>
    </row>
    <row r="36" spans="1:13" x14ac:dyDescent="0.25">
      <c r="A36" s="9"/>
      <c r="B36" s="9"/>
      <c r="C36" s="9"/>
      <c r="D36" s="9"/>
      <c r="E36" s="14"/>
      <c r="F36" s="9"/>
      <c r="G36" s="18"/>
      <c r="H36" s="15"/>
      <c r="J36"/>
    </row>
    <row r="37" spans="1:13" x14ac:dyDescent="0.25">
      <c r="A37" s="9"/>
      <c r="B37" s="9"/>
      <c r="C37" s="9"/>
      <c r="D37" s="9"/>
      <c r="E37" s="14"/>
      <c r="F37" s="9"/>
      <c r="G37" s="18"/>
      <c r="H37" s="15"/>
      <c r="J37"/>
      <c r="L37" s="48"/>
      <c r="M37" s="47"/>
    </row>
    <row r="38" spans="1:13" x14ac:dyDescent="0.25">
      <c r="A38" s="9"/>
      <c r="B38" s="9"/>
      <c r="C38" s="9"/>
      <c r="D38" s="9"/>
      <c r="E38" s="14"/>
      <c r="F38" s="9"/>
      <c r="G38" s="18"/>
      <c r="H38" s="15"/>
      <c r="J38"/>
      <c r="L38" s="48"/>
      <c r="M38" s="47"/>
    </row>
    <row r="39" spans="1:13" x14ac:dyDescent="0.25">
      <c r="A39" s="9"/>
      <c r="B39" s="9"/>
      <c r="C39" s="9"/>
      <c r="D39" s="9"/>
      <c r="E39" s="14"/>
      <c r="F39" s="9"/>
      <c r="G39" s="18"/>
      <c r="H39" s="15"/>
      <c r="J39"/>
      <c r="L39" s="48"/>
      <c r="M39" s="47"/>
    </row>
    <row r="40" spans="1:13" x14ac:dyDescent="0.25">
      <c r="A40" s="9"/>
      <c r="B40" s="9"/>
      <c r="C40" s="9"/>
      <c r="D40" s="9"/>
      <c r="E40" s="14"/>
      <c r="F40" s="9"/>
      <c r="G40" s="18"/>
      <c r="H40" s="15"/>
      <c r="J40"/>
      <c r="L40" s="48"/>
      <c r="M40" s="47"/>
    </row>
    <row r="41" spans="1:13" x14ac:dyDescent="0.25">
      <c r="A41" s="9"/>
      <c r="B41" s="9"/>
      <c r="C41" s="9"/>
      <c r="D41" s="9"/>
      <c r="E41" s="14"/>
      <c r="F41" s="9"/>
      <c r="G41" s="18"/>
      <c r="H41" s="15"/>
      <c r="J41"/>
      <c r="L41" s="48"/>
      <c r="M41" s="47"/>
    </row>
    <row r="42" spans="1:13" x14ac:dyDescent="0.25">
      <c r="A42" s="9"/>
      <c r="B42" s="9"/>
      <c r="C42" s="9"/>
      <c r="D42" s="9"/>
      <c r="E42" s="14"/>
      <c r="F42" s="9"/>
      <c r="G42" s="18"/>
      <c r="H42" s="15"/>
      <c r="J42"/>
      <c r="L42" s="48"/>
      <c r="M42" s="47"/>
    </row>
    <row r="43" spans="1:13" x14ac:dyDescent="0.25">
      <c r="A43" s="9"/>
      <c r="B43" s="9"/>
      <c r="C43" s="9"/>
      <c r="D43" s="9"/>
      <c r="E43" s="14"/>
      <c r="F43" s="9"/>
      <c r="G43" s="18"/>
      <c r="H43" s="15"/>
      <c r="J43"/>
      <c r="L43" s="48"/>
      <c r="M43" s="47"/>
    </row>
    <row r="44" spans="1:13" x14ac:dyDescent="0.25">
      <c r="A44" s="9"/>
      <c r="B44" s="9"/>
      <c r="C44" s="9"/>
      <c r="D44" s="9"/>
      <c r="E44" s="14"/>
      <c r="F44" s="9"/>
      <c r="G44" s="18"/>
      <c r="H44" s="15"/>
      <c r="J44"/>
      <c r="L44" s="48"/>
      <c r="M44" s="47"/>
    </row>
    <row r="45" spans="1:13" x14ac:dyDescent="0.25">
      <c r="A45" s="9"/>
      <c r="B45" s="9"/>
      <c r="C45" s="9"/>
      <c r="D45" s="9"/>
      <c r="E45" s="14"/>
      <c r="F45" s="9"/>
      <c r="G45" s="18"/>
      <c r="H45" s="15"/>
      <c r="J45"/>
      <c r="L45" s="48"/>
      <c r="M45" s="47"/>
    </row>
    <row r="46" spans="1:13" x14ac:dyDescent="0.25">
      <c r="A46" s="9"/>
      <c r="B46" s="9"/>
      <c r="C46" s="9"/>
      <c r="D46" s="9"/>
      <c r="E46" s="14"/>
      <c r="F46" s="9"/>
      <c r="G46" s="18"/>
      <c r="H46" s="15"/>
      <c r="J46"/>
      <c r="L46" s="48"/>
      <c r="M46" s="47"/>
    </row>
    <row r="47" spans="1:13" x14ac:dyDescent="0.25">
      <c r="A47" s="9"/>
      <c r="B47" s="9"/>
      <c r="C47" s="9"/>
      <c r="D47" s="9"/>
      <c r="E47" s="14"/>
      <c r="F47" s="9"/>
      <c r="G47" s="18"/>
      <c r="H47" s="15"/>
      <c r="J47"/>
      <c r="L47" s="48"/>
      <c r="M47" s="47"/>
    </row>
    <row r="48" spans="1:13" x14ac:dyDescent="0.25">
      <c r="A48" s="9"/>
      <c r="B48" s="9"/>
      <c r="C48" s="9"/>
      <c r="D48" s="9"/>
      <c r="E48" s="14"/>
      <c r="F48" s="9"/>
      <c r="G48" s="18"/>
      <c r="H48" s="15"/>
      <c r="J48"/>
      <c r="L48" s="48"/>
      <c r="M48" s="47"/>
    </row>
    <row r="49" spans="1:13" x14ac:dyDescent="0.25">
      <c r="A49" s="9"/>
      <c r="B49" s="9"/>
      <c r="C49" s="9"/>
      <c r="D49" s="9"/>
      <c r="E49" s="14"/>
      <c r="F49" s="9"/>
      <c r="G49" s="18"/>
      <c r="H49" s="15"/>
      <c r="J49"/>
      <c r="L49" s="48"/>
      <c r="M49" s="47"/>
    </row>
    <row r="50" spans="1:13" x14ac:dyDescent="0.25">
      <c r="A50" s="9"/>
      <c r="B50" s="9"/>
      <c r="C50" s="9"/>
      <c r="D50" s="9"/>
      <c r="E50" s="14"/>
      <c r="F50" s="9"/>
      <c r="G50" s="18"/>
      <c r="H50" s="15"/>
      <c r="J50"/>
      <c r="L50" s="48"/>
      <c r="M50" s="47"/>
    </row>
    <row r="51" spans="1:13" x14ac:dyDescent="0.25">
      <c r="A51" s="9"/>
      <c r="B51" s="9"/>
      <c r="C51" s="9"/>
      <c r="D51" s="9"/>
      <c r="E51" s="14"/>
      <c r="F51" s="9"/>
      <c r="G51" s="18"/>
      <c r="H51" s="15"/>
      <c r="J51"/>
      <c r="L51" s="48"/>
      <c r="M51" s="47"/>
    </row>
    <row r="52" spans="1:13" x14ac:dyDescent="0.25">
      <c r="A52" s="9"/>
      <c r="B52" s="9"/>
      <c r="C52" s="9"/>
      <c r="D52" s="9"/>
      <c r="E52" s="14"/>
      <c r="F52" s="9"/>
      <c r="G52" s="18"/>
      <c r="H52" s="15"/>
      <c r="J52" s="46"/>
      <c r="K52" s="46"/>
      <c r="L52" s="48"/>
      <c r="M52" s="47"/>
    </row>
    <row r="53" spans="1:13" ht="13.8" thickBot="1" x14ac:dyDescent="0.3">
      <c r="A53" s="9"/>
      <c r="B53" s="9"/>
      <c r="C53" s="9"/>
      <c r="D53" s="9"/>
      <c r="E53" s="14"/>
      <c r="F53" s="9"/>
      <c r="G53" s="18"/>
      <c r="K53" s="19"/>
    </row>
    <row r="54" spans="1:13" ht="13.8" thickTop="1" x14ac:dyDescent="0.25">
      <c r="A54" s="11"/>
      <c r="B54" s="11"/>
      <c r="C54" s="11"/>
      <c r="D54" s="11"/>
      <c r="E54" s="10"/>
      <c r="F54" s="11"/>
      <c r="G54" s="11"/>
      <c r="H54" s="11"/>
      <c r="I54" s="11"/>
      <c r="J54" s="10"/>
    </row>
    <row r="55" spans="1:13" x14ac:dyDescent="0.25">
      <c r="A55" s="74" t="s">
        <v>4</v>
      </c>
      <c r="B55" s="74"/>
      <c r="C55" s="74"/>
      <c r="D55" s="50"/>
      <c r="E55" s="7">
        <f>SUM(E14+E16-E22)</f>
        <v>452626.34</v>
      </c>
      <c r="F55" s="9"/>
      <c r="G55" s="9"/>
      <c r="H55" s="9"/>
      <c r="I55" s="8"/>
      <c r="J55" s="7">
        <f>J14+J16-J22-J26</f>
        <v>452626.34000000008</v>
      </c>
    </row>
    <row r="56" spans="1:13" ht="13.8" thickBot="1" x14ac:dyDescent="0.3">
      <c r="A56" s="6"/>
      <c r="B56" s="6"/>
      <c r="C56" s="6"/>
      <c r="D56" s="6"/>
      <c r="E56" s="5"/>
      <c r="F56" s="6"/>
      <c r="G56" s="6"/>
      <c r="H56" s="6"/>
      <c r="I56" s="6"/>
      <c r="J56" s="5"/>
    </row>
    <row r="57" spans="1:13" ht="13.8" thickTop="1" x14ac:dyDescent="0.25">
      <c r="A57" s="4"/>
      <c r="B57" s="4"/>
      <c r="C57" s="4"/>
      <c r="D57" s="4"/>
      <c r="F57" s="4"/>
      <c r="G57" s="4"/>
      <c r="I57" s="4"/>
      <c r="J57" s="2">
        <f>+J55-E55</f>
        <v>0</v>
      </c>
      <c r="L57" s="39"/>
    </row>
    <row r="58" spans="1:13" x14ac:dyDescent="0.25">
      <c r="A58" s="4"/>
      <c r="B58" s="4"/>
      <c r="C58" s="4"/>
      <c r="D58" s="4"/>
      <c r="F58" s="4"/>
      <c r="G58" s="4"/>
      <c r="I58" s="4"/>
    </row>
    <row r="59" spans="1:13" x14ac:dyDescent="0.25">
      <c r="A59" s="72" t="s">
        <v>3</v>
      </c>
      <c r="B59" s="72"/>
      <c r="C59" s="72"/>
      <c r="D59" s="3"/>
      <c r="E59" s="72" t="s">
        <v>30</v>
      </c>
      <c r="F59" s="72"/>
      <c r="G59" s="72"/>
      <c r="I59" s="72" t="s">
        <v>29</v>
      </c>
      <c r="J59" s="72"/>
    </row>
    <row r="60" spans="1:13" x14ac:dyDescent="0.25">
      <c r="A60" s="73" t="s">
        <v>2</v>
      </c>
      <c r="B60" s="73"/>
      <c r="C60" s="73"/>
      <c r="D60" s="49"/>
      <c r="E60" s="73" t="s">
        <v>1</v>
      </c>
      <c r="F60" s="73"/>
      <c r="G60" s="73"/>
      <c r="I60" s="73" t="s">
        <v>0</v>
      </c>
      <c r="J60" s="73"/>
    </row>
    <row r="62" spans="1:13" x14ac:dyDescent="0.25">
      <c r="J62" s="2"/>
    </row>
    <row r="63" spans="1:13" ht="12.75" customHeight="1" x14ac:dyDescent="0.25"/>
    <row r="64" spans="1:13" ht="12.75" customHeight="1" x14ac:dyDescent="0.25">
      <c r="J64" s="2"/>
    </row>
    <row r="65" spans="8:10" x14ac:dyDescent="0.25">
      <c r="J65" s="2"/>
    </row>
    <row r="66" spans="8:10" x14ac:dyDescent="0.25">
      <c r="H66" s="38"/>
    </row>
  </sheetData>
  <mergeCells count="18">
    <mergeCell ref="A55:C55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59:C59"/>
    <mergeCell ref="E59:G59"/>
    <mergeCell ref="I59:J59"/>
    <mergeCell ref="A60:C60"/>
    <mergeCell ref="E60:G60"/>
    <mergeCell ref="I60:J60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1"/>
  <sheetViews>
    <sheetView topLeftCell="A45" zoomScaleNormal="100" workbookViewId="0">
      <selection activeCell="A49" sqref="A46:XFD4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35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55"/>
      <c r="D7" s="55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53"/>
      <c r="D14" s="53"/>
      <c r="E14" s="22">
        <v>542677.4</v>
      </c>
      <c r="F14" s="9"/>
      <c r="G14" s="26" t="s">
        <v>16</v>
      </c>
      <c r="H14" s="26"/>
      <c r="I14" s="25"/>
      <c r="J14" s="22">
        <v>784698.05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 s="14"/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SUM(E23:E39)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/>
      <c r="G23" s="78" t="s">
        <v>9</v>
      </c>
      <c r="H23" s="78"/>
      <c r="I23" s="78"/>
      <c r="J23" s="7"/>
    </row>
    <row r="24" spans="1:13" x14ac:dyDescent="0.25">
      <c r="A24" s="54" t="s">
        <v>8</v>
      </c>
      <c r="B24" s="54"/>
      <c r="C24" s="20"/>
      <c r="D24" s="19"/>
      <c r="E24" s="33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E25" s="46"/>
      <c r="G25" s="54"/>
      <c r="H25" s="54"/>
      <c r="I25" s="54"/>
      <c r="J25" s="13"/>
    </row>
    <row r="26" spans="1:13" x14ac:dyDescent="0.25">
      <c r="A26" s="9"/>
      <c r="B26" s="9"/>
      <c r="C26" s="16"/>
      <c r="D26" s="33"/>
      <c r="E26" s="46"/>
      <c r="G26" s="9"/>
      <c r="H26" s="9"/>
      <c r="I26" s="21" t="s">
        <v>6</v>
      </c>
      <c r="J26" s="7">
        <f>SUM(J27:J47)</f>
        <v>242020.65</v>
      </c>
    </row>
    <row r="27" spans="1:13" x14ac:dyDescent="0.25">
      <c r="A27" s="9"/>
      <c r="B27" s="9"/>
      <c r="E27" s="46"/>
      <c r="G27" s="79" t="s">
        <v>5</v>
      </c>
      <c r="H27" s="79"/>
      <c r="I27" s="79"/>
      <c r="J27" s="7"/>
    </row>
    <row r="28" spans="1:13" x14ac:dyDescent="0.25">
      <c r="A28" s="9"/>
      <c r="B28" s="9"/>
      <c r="G28" s="9"/>
      <c r="H28" s="40"/>
      <c r="I28">
        <v>80</v>
      </c>
      <c r="J28" s="46">
        <v>41339.980000000003</v>
      </c>
      <c r="K28" s="46"/>
      <c r="L28" s="48"/>
      <c r="M28" s="47"/>
    </row>
    <row r="29" spans="1:13" x14ac:dyDescent="0.25">
      <c r="A29" s="9"/>
      <c r="B29" s="9"/>
      <c r="C29" s="35"/>
      <c r="D29" s="9"/>
      <c r="E29" s="19"/>
      <c r="G29" s="18"/>
      <c r="H29" s="40"/>
      <c r="I29">
        <v>81</v>
      </c>
      <c r="J29" s="46">
        <v>25009.21</v>
      </c>
      <c r="K29" s="46"/>
      <c r="L29" s="48"/>
      <c r="M29" s="47"/>
    </row>
    <row r="30" spans="1:13" x14ac:dyDescent="0.25">
      <c r="A30" s="9"/>
      <c r="B30" s="9"/>
      <c r="C30" s="9"/>
      <c r="D30" s="9"/>
      <c r="E30" s="33"/>
      <c r="G30" s="18"/>
      <c r="H30" s="40"/>
      <c r="I30">
        <v>82</v>
      </c>
      <c r="J30" s="46">
        <v>28275.37</v>
      </c>
      <c r="K30" s="46"/>
      <c r="L30" s="48"/>
      <c r="M30" s="47"/>
    </row>
    <row r="31" spans="1:13" x14ac:dyDescent="0.25">
      <c r="A31" s="9"/>
      <c r="B31" s="9"/>
      <c r="C31" s="9"/>
      <c r="D31" s="9"/>
      <c r="G31" s="18"/>
      <c r="H31" s="40"/>
      <c r="I31">
        <v>83</v>
      </c>
      <c r="J31" s="46">
        <v>34807.68</v>
      </c>
      <c r="K31" s="46"/>
      <c r="L31" s="48"/>
      <c r="M31" s="47"/>
    </row>
    <row r="32" spans="1:13" x14ac:dyDescent="0.25">
      <c r="A32" s="9"/>
      <c r="B32" s="9"/>
      <c r="C32" s="9"/>
      <c r="D32" s="9"/>
      <c r="G32" s="18"/>
      <c r="H32" s="15"/>
      <c r="I32">
        <v>84</v>
      </c>
      <c r="J32" s="46">
        <v>41339.980000000003</v>
      </c>
      <c r="K32" s="46"/>
      <c r="L32" s="48"/>
      <c r="M32" s="47"/>
    </row>
    <row r="33" spans="1:13" x14ac:dyDescent="0.25">
      <c r="A33" s="9"/>
      <c r="B33" s="9"/>
      <c r="C33" s="9"/>
      <c r="D33" s="9"/>
      <c r="G33" s="18"/>
      <c r="H33" s="15"/>
      <c r="I33">
        <v>85</v>
      </c>
      <c r="J33" s="46">
        <v>39706.910000000003</v>
      </c>
      <c r="K33" s="46"/>
      <c r="L33" s="48"/>
      <c r="M33" s="47"/>
    </row>
    <row r="34" spans="1:13" x14ac:dyDescent="0.25">
      <c r="A34" s="9"/>
      <c r="B34" s="9"/>
      <c r="C34" s="9"/>
      <c r="D34" s="9"/>
      <c r="G34" s="18"/>
      <c r="H34" s="15"/>
      <c r="I34">
        <v>86</v>
      </c>
      <c r="J34" s="46">
        <v>31541.52</v>
      </c>
      <c r="K34" s="46"/>
      <c r="L34" s="48"/>
      <c r="M34" s="47"/>
    </row>
    <row r="35" spans="1:13" x14ac:dyDescent="0.25">
      <c r="A35" s="9"/>
      <c r="B35" s="9"/>
      <c r="C35" s="9"/>
      <c r="D35" s="9"/>
      <c r="G35" s="18"/>
      <c r="H35" s="15"/>
      <c r="K35" s="46"/>
    </row>
    <row r="36" spans="1:13" x14ac:dyDescent="0.25">
      <c r="A36" s="9"/>
      <c r="B36" s="9"/>
      <c r="C36" s="9"/>
      <c r="D36" s="9"/>
      <c r="G36" s="18"/>
      <c r="H36" s="15"/>
      <c r="K36" s="46"/>
    </row>
    <row r="37" spans="1:13" x14ac:dyDescent="0.25">
      <c r="A37" s="9"/>
      <c r="B37" s="9"/>
      <c r="C37" s="9"/>
      <c r="D37" s="9"/>
      <c r="G37" s="18"/>
      <c r="H37" s="15"/>
      <c r="J37"/>
      <c r="K37" s="46"/>
    </row>
    <row r="38" spans="1:13" x14ac:dyDescent="0.25">
      <c r="A38" s="9"/>
      <c r="B38" s="9"/>
      <c r="C38" s="9"/>
      <c r="D38" s="9"/>
      <c r="G38" s="18"/>
      <c r="H38" s="15"/>
      <c r="K38" s="46"/>
    </row>
    <row r="39" spans="1:13" x14ac:dyDescent="0.25">
      <c r="A39" s="9"/>
      <c r="B39" s="9"/>
      <c r="C39" s="9"/>
      <c r="D39" s="9"/>
      <c r="E39" s="14"/>
      <c r="F39" s="9"/>
      <c r="G39" s="18"/>
      <c r="H39" s="15"/>
      <c r="K39" s="46"/>
    </row>
    <row r="40" spans="1:13" x14ac:dyDescent="0.25">
      <c r="A40" s="9"/>
      <c r="B40" s="9"/>
      <c r="C40" s="9"/>
      <c r="D40" s="9"/>
      <c r="E40" s="14"/>
      <c r="F40" s="9"/>
      <c r="G40" s="18"/>
      <c r="H40" s="15"/>
      <c r="K40" s="46"/>
    </row>
    <row r="41" spans="1:13" x14ac:dyDescent="0.25">
      <c r="A41" s="9"/>
      <c r="B41" s="9"/>
      <c r="C41" s="9"/>
      <c r="D41" s="9"/>
      <c r="E41" s="14"/>
      <c r="F41" s="9"/>
      <c r="G41" s="18"/>
      <c r="H41" s="15"/>
      <c r="K41" s="46"/>
    </row>
    <row r="42" spans="1:13" x14ac:dyDescent="0.25">
      <c r="A42" s="9"/>
      <c r="B42" s="9"/>
      <c r="C42" s="9"/>
      <c r="D42" s="9"/>
      <c r="E42" s="14"/>
      <c r="F42" s="9"/>
      <c r="G42" s="18"/>
      <c r="H42" s="15"/>
      <c r="K42" s="46"/>
    </row>
    <row r="43" spans="1:13" x14ac:dyDescent="0.25">
      <c r="A43" s="9"/>
      <c r="B43" s="9"/>
      <c r="C43" s="9"/>
      <c r="D43" s="9"/>
      <c r="E43" s="14"/>
      <c r="F43" s="9"/>
      <c r="G43" s="18"/>
      <c r="H43" s="15"/>
      <c r="K43" s="46"/>
    </row>
    <row r="44" spans="1:13" x14ac:dyDescent="0.25">
      <c r="A44" s="9"/>
      <c r="B44" s="9"/>
      <c r="C44" s="9"/>
      <c r="D44" s="9"/>
      <c r="E44" s="14"/>
      <c r="F44" s="9"/>
      <c r="G44" s="18"/>
      <c r="H44" s="15"/>
      <c r="K44" s="46"/>
    </row>
    <row r="45" spans="1:13" x14ac:dyDescent="0.25">
      <c r="A45" s="9"/>
      <c r="B45" s="9"/>
      <c r="C45" s="9"/>
      <c r="D45" s="9"/>
      <c r="E45" s="14"/>
      <c r="F45" s="9"/>
      <c r="G45" s="18"/>
      <c r="H45" s="15"/>
      <c r="K45" s="46"/>
    </row>
    <row r="46" spans="1:13" x14ac:dyDescent="0.25">
      <c r="A46" s="9"/>
      <c r="B46" s="9"/>
      <c r="C46" s="9"/>
      <c r="D46" s="9"/>
      <c r="E46" s="14"/>
      <c r="F46" s="9"/>
      <c r="G46" s="18"/>
      <c r="H46" s="15"/>
      <c r="J46" s="46"/>
    </row>
    <row r="47" spans="1:13" x14ac:dyDescent="0.25">
      <c r="A47" s="9"/>
      <c r="B47" s="9"/>
      <c r="C47" s="9"/>
      <c r="D47" s="9"/>
      <c r="E47" s="14"/>
      <c r="F47" s="9"/>
      <c r="G47" s="18"/>
      <c r="H47" s="15"/>
      <c r="K47" s="46"/>
    </row>
    <row r="48" spans="1:13" ht="13.8" thickBot="1" x14ac:dyDescent="0.3">
      <c r="A48" s="9"/>
      <c r="B48" s="9"/>
      <c r="C48" s="9"/>
      <c r="D48" s="9"/>
      <c r="E48" s="14"/>
      <c r="F48" s="9"/>
      <c r="G48" s="18"/>
      <c r="K48" s="19"/>
    </row>
    <row r="49" spans="1:12" ht="13.8" thickTop="1" x14ac:dyDescent="0.25">
      <c r="A49" s="11"/>
      <c r="B49" s="11"/>
      <c r="C49" s="11"/>
      <c r="D49" s="11"/>
      <c r="E49" s="10"/>
      <c r="F49" s="11"/>
      <c r="G49" s="11"/>
      <c r="H49" s="11"/>
      <c r="I49" s="11"/>
      <c r="J49" s="10"/>
    </row>
    <row r="50" spans="1:12" x14ac:dyDescent="0.25">
      <c r="A50" s="74" t="s">
        <v>4</v>
      </c>
      <c r="B50" s="74"/>
      <c r="C50" s="74"/>
      <c r="D50" s="53"/>
      <c r="E50" s="7">
        <f>SUM(E14+E16-E22)</f>
        <v>542677.4</v>
      </c>
      <c r="F50" s="9"/>
      <c r="G50" s="9"/>
      <c r="H50" s="9"/>
      <c r="I50" s="8"/>
      <c r="J50" s="7">
        <f>J14+J16-J22-J26</f>
        <v>542677.4</v>
      </c>
    </row>
    <row r="51" spans="1:12" ht="13.8" thickBot="1" x14ac:dyDescent="0.3">
      <c r="A51" s="6"/>
      <c r="B51" s="6"/>
      <c r="C51" s="6"/>
      <c r="D51" s="6"/>
      <c r="E51" s="5"/>
      <c r="F51" s="6"/>
      <c r="G51" s="6"/>
      <c r="H51" s="6"/>
      <c r="I51" s="6"/>
      <c r="J51" s="5"/>
    </row>
    <row r="52" spans="1:12" ht="13.8" thickTop="1" x14ac:dyDescent="0.25">
      <c r="A52" s="4"/>
      <c r="B52" s="4"/>
      <c r="C52" s="4"/>
      <c r="D52" s="4"/>
      <c r="F52" s="4"/>
      <c r="G52" s="4"/>
      <c r="I52" s="4"/>
      <c r="J52" s="2">
        <f>+J50-E50</f>
        <v>0</v>
      </c>
      <c r="L52" s="39"/>
    </row>
    <row r="53" spans="1:12" x14ac:dyDescent="0.25">
      <c r="A53" s="4"/>
      <c r="B53" s="4"/>
      <c r="C53" s="4"/>
      <c r="D53" s="4"/>
      <c r="F53" s="4"/>
      <c r="G53" s="4"/>
      <c r="I53" s="4"/>
    </row>
    <row r="54" spans="1:12" x14ac:dyDescent="0.25">
      <c r="A54" s="72" t="s">
        <v>3</v>
      </c>
      <c r="B54" s="72"/>
      <c r="C54" s="72"/>
      <c r="D54" s="3"/>
      <c r="E54" s="72" t="s">
        <v>30</v>
      </c>
      <c r="F54" s="72"/>
      <c r="G54" s="72"/>
      <c r="I54" s="72" t="s">
        <v>29</v>
      </c>
      <c r="J54" s="72"/>
    </row>
    <row r="55" spans="1:12" x14ac:dyDescent="0.25">
      <c r="A55" s="73" t="s">
        <v>2</v>
      </c>
      <c r="B55" s="73"/>
      <c r="C55" s="73"/>
      <c r="D55" s="56"/>
      <c r="E55" s="73" t="s">
        <v>1</v>
      </c>
      <c r="F55" s="73"/>
      <c r="G55" s="73"/>
      <c r="I55" s="73" t="s">
        <v>0</v>
      </c>
      <c r="J55" s="73"/>
    </row>
    <row r="57" spans="1:12" x14ac:dyDescent="0.25">
      <c r="J57" s="2"/>
    </row>
    <row r="58" spans="1:12" ht="12.75" customHeight="1" x14ac:dyDescent="0.25"/>
    <row r="59" spans="1:12" ht="12.75" customHeight="1" x14ac:dyDescent="0.25">
      <c r="J59" s="2"/>
    </row>
    <row r="60" spans="1:12" x14ac:dyDescent="0.25">
      <c r="J60" s="2"/>
    </row>
    <row r="61" spans="1:12" x14ac:dyDescent="0.25">
      <c r="H61" s="38"/>
    </row>
  </sheetData>
  <mergeCells count="18">
    <mergeCell ref="A54:C54"/>
    <mergeCell ref="E54:G54"/>
    <mergeCell ref="I54:J54"/>
    <mergeCell ref="A55:C55"/>
    <mergeCell ref="E55:G55"/>
    <mergeCell ref="I55:J55"/>
    <mergeCell ref="A50:C50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7"/>
  <sheetViews>
    <sheetView topLeftCell="A11" zoomScaleNormal="100" workbookViewId="0">
      <selection activeCell="E14" sqref="E14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36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60"/>
      <c r="D7" s="60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58"/>
      <c r="D14" s="58"/>
      <c r="E14" s="22">
        <v>441539.38</v>
      </c>
      <c r="F14" s="9"/>
      <c r="G14" s="26" t="s">
        <v>16</v>
      </c>
      <c r="H14" s="26"/>
      <c r="I14" s="25"/>
      <c r="J14" s="22">
        <v>496623.96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 s="14"/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SUM(E23:E53)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/>
      <c r="G23" s="78" t="s">
        <v>9</v>
      </c>
      <c r="H23" s="78"/>
      <c r="I23" s="78"/>
      <c r="J23" s="7"/>
    </row>
    <row r="24" spans="1:13" x14ac:dyDescent="0.25">
      <c r="A24" s="59" t="s">
        <v>8</v>
      </c>
      <c r="B24" s="59"/>
      <c r="C24" s="20"/>
      <c r="D24" s="19"/>
      <c r="E24" s="65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E25" s="46"/>
      <c r="G25" s="59"/>
      <c r="H25" s="59"/>
      <c r="I25" s="59"/>
      <c r="J25" s="13"/>
    </row>
    <row r="26" spans="1:13" x14ac:dyDescent="0.25">
      <c r="A26" s="9"/>
      <c r="B26" s="9"/>
      <c r="C26" s="16"/>
      <c r="D26" s="33"/>
      <c r="E26" s="46"/>
      <c r="G26" s="9"/>
      <c r="H26" s="9"/>
      <c r="I26" s="21" t="s">
        <v>6</v>
      </c>
      <c r="J26" s="7">
        <f>SUM(J27:J53)</f>
        <v>55084.58</v>
      </c>
    </row>
    <row r="27" spans="1:13" x14ac:dyDescent="0.25">
      <c r="A27" s="9"/>
      <c r="B27" s="9"/>
      <c r="E27" s="46"/>
      <c r="G27" s="79" t="s">
        <v>5</v>
      </c>
      <c r="H27" s="79"/>
      <c r="I27" s="79"/>
      <c r="J27" s="7"/>
    </row>
    <row r="28" spans="1:13" x14ac:dyDescent="0.25">
      <c r="A28" s="9"/>
      <c r="B28" s="9"/>
      <c r="E28" s="66"/>
      <c r="F28" s="67"/>
      <c r="G28" s="9"/>
      <c r="H28" s="40"/>
      <c r="J28" s="34"/>
      <c r="K28" s="46"/>
      <c r="L28" s="48"/>
      <c r="M28" s="47"/>
    </row>
    <row r="29" spans="1:13" x14ac:dyDescent="0.25">
      <c r="A29" s="9"/>
      <c r="B29" s="9"/>
      <c r="C29" s="35"/>
      <c r="D29" s="9"/>
      <c r="E29" s="16"/>
      <c r="G29" s="18"/>
      <c r="H29" s="40"/>
      <c r="J29" s="34"/>
      <c r="K29" s="46"/>
      <c r="L29" s="48"/>
      <c r="M29" s="47"/>
    </row>
    <row r="30" spans="1:13" x14ac:dyDescent="0.25">
      <c r="A30" s="9"/>
      <c r="B30" s="9"/>
      <c r="C30" s="9"/>
      <c r="D30" s="9"/>
      <c r="E30" s="65"/>
      <c r="G30" s="18"/>
      <c r="H30" s="40"/>
      <c r="I30">
        <v>142</v>
      </c>
      <c r="J30" s="34">
        <v>1800</v>
      </c>
      <c r="K30" s="46"/>
      <c r="L30" s="48"/>
      <c r="M30" s="47"/>
    </row>
    <row r="31" spans="1:13" x14ac:dyDescent="0.25">
      <c r="A31" s="9"/>
      <c r="B31" s="9"/>
      <c r="C31" s="9"/>
      <c r="D31" s="9"/>
      <c r="E31" s="34"/>
      <c r="G31" s="18"/>
      <c r="H31" s="40"/>
      <c r="I31">
        <v>148</v>
      </c>
      <c r="J31" s="34">
        <v>25009.21</v>
      </c>
      <c r="K31" s="46"/>
      <c r="L31" s="48"/>
      <c r="M31" s="47"/>
    </row>
    <row r="32" spans="1:13" x14ac:dyDescent="0.25">
      <c r="A32" s="9"/>
      <c r="B32" s="9"/>
      <c r="C32" s="9"/>
      <c r="D32" s="9"/>
      <c r="E32" s="34"/>
      <c r="G32" s="18"/>
      <c r="H32" s="15"/>
      <c r="I32">
        <v>149</v>
      </c>
      <c r="J32" s="46">
        <v>28275.37</v>
      </c>
      <c r="K32" s="46"/>
      <c r="L32" s="48"/>
      <c r="M32" s="47"/>
    </row>
    <row r="33" spans="1:13" x14ac:dyDescent="0.25">
      <c r="A33" s="9"/>
      <c r="B33" s="9"/>
      <c r="C33" s="9"/>
      <c r="D33" s="9"/>
      <c r="E33" s="34"/>
      <c r="G33" s="18"/>
      <c r="H33" s="15"/>
      <c r="K33" s="46"/>
      <c r="L33" s="48"/>
      <c r="M33" s="47"/>
    </row>
    <row r="34" spans="1:13" x14ac:dyDescent="0.25">
      <c r="A34" s="9"/>
      <c r="B34" s="9"/>
      <c r="C34" s="9"/>
      <c r="D34" s="9"/>
      <c r="E34" s="34"/>
      <c r="G34" s="18"/>
      <c r="H34" s="15"/>
      <c r="K34" s="46"/>
      <c r="L34" s="48"/>
      <c r="M34" s="47"/>
    </row>
    <row r="35" spans="1:13" x14ac:dyDescent="0.25">
      <c r="A35" s="9"/>
      <c r="B35" s="9"/>
      <c r="C35" s="9"/>
      <c r="D35" s="9"/>
      <c r="E35" s="34"/>
      <c r="G35" s="18"/>
      <c r="H35" s="15"/>
      <c r="K35" s="34"/>
    </row>
    <row r="36" spans="1:13" x14ac:dyDescent="0.25">
      <c r="A36" s="9"/>
      <c r="B36" s="9"/>
      <c r="C36" s="9"/>
      <c r="D36" s="9"/>
      <c r="G36" s="18"/>
      <c r="H36" s="15"/>
      <c r="K36" s="34"/>
    </row>
    <row r="37" spans="1:13" x14ac:dyDescent="0.25">
      <c r="A37" s="9"/>
      <c r="B37" s="9"/>
      <c r="C37" s="9"/>
      <c r="D37" s="9"/>
      <c r="G37" s="18"/>
      <c r="H37" s="15"/>
      <c r="K37" s="34"/>
    </row>
    <row r="38" spans="1:13" x14ac:dyDescent="0.25">
      <c r="A38" s="9"/>
      <c r="B38" s="9"/>
      <c r="C38" s="9"/>
      <c r="D38" s="9"/>
      <c r="G38" s="18"/>
      <c r="H38" s="15"/>
      <c r="K38" s="34"/>
    </row>
    <row r="39" spans="1:13" x14ac:dyDescent="0.25">
      <c r="A39" s="9"/>
      <c r="B39" s="9"/>
      <c r="C39" s="9"/>
      <c r="D39" s="9"/>
      <c r="G39" s="18"/>
      <c r="H39" s="15"/>
      <c r="K39" s="34"/>
    </row>
    <row r="40" spans="1:13" x14ac:dyDescent="0.25">
      <c r="A40" s="9"/>
      <c r="B40" s="9"/>
      <c r="C40" s="9"/>
      <c r="D40" s="9"/>
      <c r="G40" s="18"/>
      <c r="H40" s="15"/>
      <c r="K40" s="34"/>
    </row>
    <row r="41" spans="1:13" x14ac:dyDescent="0.25">
      <c r="A41" s="9"/>
      <c r="B41" s="9"/>
      <c r="C41" s="9"/>
      <c r="D41" s="9"/>
      <c r="G41" s="18"/>
      <c r="H41" s="15"/>
      <c r="K41" s="34"/>
    </row>
    <row r="42" spans="1:13" x14ac:dyDescent="0.25">
      <c r="A42" s="9"/>
      <c r="B42" s="9"/>
      <c r="C42" s="9"/>
      <c r="D42" s="9"/>
      <c r="G42" s="18"/>
      <c r="H42" s="15"/>
      <c r="J42" s="34"/>
      <c r="K42" s="46"/>
    </row>
    <row r="43" spans="1:13" x14ac:dyDescent="0.25">
      <c r="A43" s="9"/>
      <c r="B43" s="9"/>
      <c r="C43" s="9"/>
      <c r="D43" s="9"/>
      <c r="G43" s="18"/>
      <c r="H43" s="15"/>
      <c r="K43" s="34"/>
    </row>
    <row r="44" spans="1:13" x14ac:dyDescent="0.25">
      <c r="A44" s="9"/>
      <c r="B44" s="9"/>
      <c r="C44" s="9"/>
      <c r="D44" s="9"/>
      <c r="G44" s="18"/>
      <c r="H44" s="15"/>
      <c r="K44" s="34"/>
    </row>
    <row r="45" spans="1:13" x14ac:dyDescent="0.25">
      <c r="A45" s="9"/>
      <c r="B45" s="9"/>
      <c r="C45" s="9"/>
      <c r="D45" s="9"/>
      <c r="G45" s="18"/>
      <c r="H45" s="15"/>
      <c r="K45" s="34"/>
    </row>
    <row r="46" spans="1:13" x14ac:dyDescent="0.25">
      <c r="A46" s="9"/>
      <c r="B46" s="9"/>
      <c r="C46" s="9"/>
      <c r="D46" s="9"/>
      <c r="G46" s="18"/>
      <c r="H46" s="15"/>
      <c r="K46" s="34"/>
    </row>
    <row r="47" spans="1:13" x14ac:dyDescent="0.25">
      <c r="A47" s="9"/>
      <c r="B47" s="9"/>
      <c r="C47" s="9"/>
      <c r="D47" s="9"/>
      <c r="G47" s="18"/>
      <c r="H47" s="15"/>
      <c r="K47" s="34"/>
    </row>
    <row r="48" spans="1:13" x14ac:dyDescent="0.25">
      <c r="A48" s="9"/>
      <c r="B48" s="9"/>
      <c r="C48" s="9"/>
      <c r="D48" s="9"/>
      <c r="G48" s="18"/>
      <c r="H48" s="15"/>
      <c r="K48" s="34"/>
    </row>
    <row r="49" spans="1:12" x14ac:dyDescent="0.25">
      <c r="A49" s="9"/>
      <c r="B49" s="9"/>
      <c r="C49" s="9"/>
      <c r="D49" s="9"/>
      <c r="G49" s="18"/>
      <c r="H49" s="15"/>
      <c r="K49" s="34"/>
    </row>
    <row r="50" spans="1:12" x14ac:dyDescent="0.25">
      <c r="A50" s="9"/>
      <c r="B50" s="9"/>
      <c r="C50" s="9"/>
      <c r="D50" s="9"/>
      <c r="G50" s="18"/>
      <c r="H50" s="15"/>
      <c r="K50" s="34"/>
    </row>
    <row r="51" spans="1:12" x14ac:dyDescent="0.25">
      <c r="A51" s="9"/>
      <c r="B51" s="9"/>
      <c r="C51" s="9"/>
      <c r="D51" s="9"/>
      <c r="G51" s="18"/>
      <c r="H51" s="15"/>
      <c r="K51" s="34"/>
    </row>
    <row r="52" spans="1:12" x14ac:dyDescent="0.25">
      <c r="A52" s="9"/>
      <c r="B52" s="9"/>
      <c r="C52" s="9"/>
      <c r="D52" s="9"/>
      <c r="G52" s="18"/>
      <c r="H52" s="15"/>
      <c r="K52" s="34"/>
    </row>
    <row r="53" spans="1:12" x14ac:dyDescent="0.25">
      <c r="A53" s="9"/>
      <c r="B53" s="9"/>
      <c r="C53" s="9"/>
      <c r="D53" s="9"/>
      <c r="G53" s="18"/>
      <c r="H53" s="15"/>
      <c r="K53" s="34"/>
    </row>
    <row r="54" spans="1:12" ht="13.8" thickBot="1" x14ac:dyDescent="0.3">
      <c r="A54" s="9"/>
      <c r="B54" s="9"/>
      <c r="C54" s="9"/>
      <c r="D54" s="9"/>
      <c r="E54" s="14"/>
      <c r="F54" s="9"/>
      <c r="G54" s="18"/>
      <c r="K54" s="19"/>
    </row>
    <row r="55" spans="1:12" ht="13.8" thickTop="1" x14ac:dyDescent="0.25">
      <c r="A55" s="11"/>
      <c r="B55" s="11"/>
      <c r="C55" s="11"/>
      <c r="D55" s="11"/>
      <c r="E55" s="10"/>
      <c r="F55" s="11"/>
      <c r="G55" s="11"/>
      <c r="H55" s="11"/>
      <c r="I55" s="11"/>
      <c r="J55" s="10"/>
    </row>
    <row r="56" spans="1:12" x14ac:dyDescent="0.25">
      <c r="A56" s="74" t="s">
        <v>4</v>
      </c>
      <c r="B56" s="74"/>
      <c r="C56" s="74"/>
      <c r="D56" s="58"/>
      <c r="E56" s="7">
        <f>SUM(E14+E16-E22)</f>
        <v>441539.38</v>
      </c>
      <c r="F56" s="9"/>
      <c r="G56" s="9"/>
      <c r="H56" s="9"/>
      <c r="I56" s="8"/>
      <c r="J56" s="7">
        <f>J14+J16-J22-J26</f>
        <v>441539.38</v>
      </c>
    </row>
    <row r="57" spans="1:12" ht="13.8" thickBot="1" x14ac:dyDescent="0.3">
      <c r="A57" s="6"/>
      <c r="B57" s="6"/>
      <c r="C57" s="6"/>
      <c r="D57" s="6"/>
      <c r="E57" s="5"/>
      <c r="F57" s="6"/>
      <c r="G57" s="6"/>
      <c r="H57" s="6"/>
      <c r="I57" s="6"/>
      <c r="J57" s="5"/>
    </row>
    <row r="58" spans="1:12" ht="13.8" thickTop="1" x14ac:dyDescent="0.25">
      <c r="A58" s="4"/>
      <c r="B58" s="4"/>
      <c r="C58" s="4"/>
      <c r="D58" s="4"/>
      <c r="F58" s="4"/>
      <c r="G58" s="4"/>
      <c r="I58" s="4"/>
      <c r="J58" s="2">
        <f>+J56-E56</f>
        <v>0</v>
      </c>
      <c r="L58" s="39"/>
    </row>
    <row r="59" spans="1:12" x14ac:dyDescent="0.25">
      <c r="A59" s="4"/>
      <c r="B59" s="4"/>
      <c r="C59" s="4"/>
      <c r="D59" s="4"/>
      <c r="F59" s="4"/>
      <c r="G59" s="4"/>
      <c r="I59" s="4"/>
    </row>
    <row r="60" spans="1:12" x14ac:dyDescent="0.25">
      <c r="A60" s="72" t="s">
        <v>3</v>
      </c>
      <c r="B60" s="72"/>
      <c r="C60" s="72"/>
      <c r="D60" s="3"/>
      <c r="E60" s="72" t="s">
        <v>30</v>
      </c>
      <c r="F60" s="72"/>
      <c r="G60" s="72"/>
      <c r="I60" s="72" t="s">
        <v>29</v>
      </c>
      <c r="J60" s="72"/>
    </row>
    <row r="61" spans="1:12" x14ac:dyDescent="0.25">
      <c r="A61" s="73" t="s">
        <v>2</v>
      </c>
      <c r="B61" s="73"/>
      <c r="C61" s="73"/>
      <c r="D61" s="57"/>
      <c r="E61" s="73" t="s">
        <v>1</v>
      </c>
      <c r="F61" s="73"/>
      <c r="G61" s="73"/>
      <c r="I61" s="73" t="s">
        <v>0</v>
      </c>
      <c r="J61" s="73"/>
    </row>
    <row r="63" spans="1:12" x14ac:dyDescent="0.25">
      <c r="J63" s="2"/>
    </row>
    <row r="64" spans="1:12" ht="12.75" customHeight="1" x14ac:dyDescent="0.25"/>
    <row r="65" spans="8:10" ht="12.75" customHeight="1" x14ac:dyDescent="0.25">
      <c r="J65" s="2"/>
    </row>
    <row r="66" spans="8:10" x14ac:dyDescent="0.25">
      <c r="J66" s="2"/>
    </row>
    <row r="67" spans="8:10" x14ac:dyDescent="0.25">
      <c r="H67" s="38"/>
    </row>
  </sheetData>
  <mergeCells count="18">
    <mergeCell ref="A56:C56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0:C60"/>
    <mergeCell ref="E60:G60"/>
    <mergeCell ref="I60:J60"/>
    <mergeCell ref="A61:C61"/>
    <mergeCell ref="E61:G61"/>
    <mergeCell ref="I61:J61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7"/>
  <sheetViews>
    <sheetView zoomScaleNormal="100" workbookViewId="0">
      <selection activeCell="E17" sqref="E17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37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64"/>
      <c r="D7" s="64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62"/>
      <c r="D14" s="62"/>
      <c r="E14" s="22">
        <v>263515.73</v>
      </c>
      <c r="F14" s="9"/>
      <c r="G14" s="26" t="s">
        <v>16</v>
      </c>
      <c r="H14" s="26"/>
      <c r="I14" s="25"/>
      <c r="J14" s="22">
        <v>469608.69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 t="s">
        <v>38</v>
      </c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SUM(E23:E53)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/>
      <c r="G23" s="78" t="s">
        <v>9</v>
      </c>
      <c r="H23" s="78"/>
      <c r="I23" s="78"/>
      <c r="J23" s="7"/>
    </row>
    <row r="24" spans="1:13" x14ac:dyDescent="0.25">
      <c r="A24" s="63" t="s">
        <v>8</v>
      </c>
      <c r="B24" s="63"/>
      <c r="C24" s="20"/>
      <c r="D24" s="19"/>
      <c r="E24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E25"/>
      <c r="G25" s="63"/>
      <c r="H25" s="63"/>
      <c r="I25" s="63"/>
      <c r="J25" s="13"/>
    </row>
    <row r="26" spans="1:13" x14ac:dyDescent="0.25">
      <c r="A26" s="9"/>
      <c r="B26" s="9"/>
      <c r="C26" s="16"/>
      <c r="D26" s="33"/>
      <c r="E26"/>
      <c r="G26" s="9"/>
      <c r="H26" s="9"/>
      <c r="I26" s="21" t="s">
        <v>6</v>
      </c>
      <c r="J26" s="7">
        <f>SUM(J27:J53)</f>
        <v>206092.96</v>
      </c>
    </row>
    <row r="27" spans="1:13" x14ac:dyDescent="0.25">
      <c r="A27" s="9"/>
      <c r="B27" s="9"/>
      <c r="E27"/>
      <c r="G27" s="79" t="s">
        <v>5</v>
      </c>
      <c r="H27" s="79"/>
      <c r="I27" s="79"/>
      <c r="J27" s="7"/>
    </row>
    <row r="28" spans="1:13" x14ac:dyDescent="0.25">
      <c r="A28" s="9"/>
      <c r="B28" s="9"/>
      <c r="E28"/>
      <c r="G28" s="9"/>
      <c r="H28" s="40"/>
      <c r="I28">
        <v>156</v>
      </c>
      <c r="J28" s="1">
        <v>20109.98</v>
      </c>
      <c r="K28" s="46"/>
      <c r="L28" s="48"/>
      <c r="M28" s="47"/>
    </row>
    <row r="29" spans="1:13" x14ac:dyDescent="0.25">
      <c r="A29" s="9"/>
      <c r="B29" s="9"/>
      <c r="C29" s="35"/>
      <c r="D29" s="9"/>
      <c r="E29"/>
      <c r="G29" s="18"/>
      <c r="H29" s="40"/>
      <c r="I29">
        <v>157</v>
      </c>
      <c r="J29" s="1">
        <v>23376.14</v>
      </c>
      <c r="K29" s="46"/>
      <c r="L29" s="48"/>
      <c r="M29" s="47"/>
    </row>
    <row r="30" spans="1:13" x14ac:dyDescent="0.25">
      <c r="A30" s="9"/>
      <c r="B30" s="9"/>
      <c r="C30" s="9"/>
      <c r="D30" s="9"/>
      <c r="E30"/>
      <c r="G30" s="18"/>
      <c r="H30" s="40"/>
      <c r="I30">
        <v>158</v>
      </c>
      <c r="J30" s="1">
        <v>29908.45</v>
      </c>
      <c r="K30" s="34"/>
      <c r="L30" s="48"/>
      <c r="M30" s="47"/>
    </row>
    <row r="31" spans="1:13" x14ac:dyDescent="0.25">
      <c r="A31" s="9"/>
      <c r="B31" s="9"/>
      <c r="C31" s="9"/>
      <c r="D31" s="9"/>
      <c r="E31"/>
      <c r="G31" s="18"/>
      <c r="H31" s="40"/>
      <c r="I31">
        <v>159</v>
      </c>
      <c r="J31" s="1">
        <v>36440.75</v>
      </c>
      <c r="K31" s="34"/>
      <c r="L31" s="48"/>
      <c r="M31" s="47"/>
    </row>
    <row r="32" spans="1:13" x14ac:dyDescent="0.25">
      <c r="A32" s="9"/>
      <c r="B32" s="9"/>
      <c r="C32" s="9"/>
      <c r="D32" s="9"/>
      <c r="E32"/>
      <c r="G32" s="18"/>
      <c r="H32" s="15"/>
      <c r="I32">
        <v>161</v>
      </c>
      <c r="J32" s="1">
        <v>26642.29</v>
      </c>
      <c r="K32" s="46"/>
      <c r="L32" s="48"/>
      <c r="M32" s="47"/>
    </row>
    <row r="33" spans="1:13" x14ac:dyDescent="0.25">
      <c r="A33" s="9"/>
      <c r="B33" s="9"/>
      <c r="C33" s="9"/>
      <c r="D33" s="9"/>
      <c r="E33"/>
      <c r="G33" s="18"/>
      <c r="H33" s="15"/>
      <c r="I33">
        <v>162</v>
      </c>
      <c r="J33" s="1">
        <v>33174.6</v>
      </c>
      <c r="K33" s="1"/>
      <c r="L33" s="48"/>
      <c r="M33" s="47"/>
    </row>
    <row r="34" spans="1:13" x14ac:dyDescent="0.25">
      <c r="A34" s="9"/>
      <c r="B34" s="9"/>
      <c r="C34" s="9"/>
      <c r="D34" s="9"/>
      <c r="E34"/>
      <c r="G34" s="18"/>
      <c r="H34" s="15"/>
      <c r="I34">
        <v>164</v>
      </c>
      <c r="J34" s="1">
        <v>36440.75</v>
      </c>
      <c r="K34" s="46"/>
      <c r="L34" s="48"/>
      <c r="M34" s="47"/>
    </row>
    <row r="35" spans="1:13" x14ac:dyDescent="0.25">
      <c r="A35" s="9"/>
      <c r="B35" s="9"/>
      <c r="C35" s="9"/>
      <c r="D35" s="9"/>
      <c r="E35"/>
      <c r="G35" s="18"/>
      <c r="H35" s="15"/>
      <c r="K35" s="34"/>
    </row>
    <row r="36" spans="1:13" x14ac:dyDescent="0.25">
      <c r="A36" s="9"/>
      <c r="B36" s="9"/>
      <c r="C36" s="9"/>
      <c r="D36" s="9"/>
      <c r="E36"/>
      <c r="G36" s="18"/>
      <c r="H36" s="15"/>
      <c r="K36" s="34"/>
    </row>
    <row r="37" spans="1:13" x14ac:dyDescent="0.25">
      <c r="A37" s="9"/>
      <c r="B37" s="9"/>
      <c r="C37" s="9"/>
      <c r="D37" s="9"/>
      <c r="E37"/>
      <c r="G37" s="18"/>
      <c r="H37" s="15"/>
      <c r="K37" s="34"/>
    </row>
    <row r="38" spans="1:13" x14ac:dyDescent="0.25">
      <c r="A38" s="9"/>
      <c r="B38" s="9"/>
      <c r="C38" s="9"/>
      <c r="D38" s="9"/>
      <c r="E38"/>
      <c r="G38" s="18"/>
      <c r="H38" s="15"/>
      <c r="K38" s="34"/>
    </row>
    <row r="39" spans="1:13" x14ac:dyDescent="0.25">
      <c r="A39" s="9"/>
      <c r="B39" s="9"/>
      <c r="C39" s="9"/>
      <c r="D39" s="9"/>
      <c r="E39"/>
      <c r="G39" s="18"/>
      <c r="H39" s="15"/>
      <c r="K39" s="34"/>
    </row>
    <row r="40" spans="1:13" x14ac:dyDescent="0.25">
      <c r="A40" s="9"/>
      <c r="B40" s="9"/>
      <c r="C40" s="9"/>
      <c r="D40" s="9"/>
      <c r="E40"/>
      <c r="G40" s="18"/>
      <c r="H40" s="15"/>
      <c r="K40" s="34"/>
    </row>
    <row r="41" spans="1:13" x14ac:dyDescent="0.25">
      <c r="A41" s="9"/>
      <c r="B41" s="9"/>
      <c r="C41" s="9"/>
      <c r="D41" s="9"/>
      <c r="E41"/>
      <c r="G41" s="18"/>
      <c r="H41" s="15"/>
      <c r="K41" s="34"/>
    </row>
    <row r="42" spans="1:13" x14ac:dyDescent="0.25">
      <c r="A42" s="9"/>
      <c r="B42" s="9"/>
      <c r="C42" s="9"/>
      <c r="D42" s="9"/>
      <c r="G42" s="18"/>
      <c r="H42" s="15"/>
      <c r="K42" s="46"/>
    </row>
    <row r="43" spans="1:13" x14ac:dyDescent="0.25">
      <c r="A43" s="9"/>
      <c r="B43" s="9"/>
      <c r="C43" s="9"/>
      <c r="D43" s="9"/>
      <c r="G43" s="18"/>
      <c r="H43" s="15"/>
      <c r="K43" s="34"/>
    </row>
    <row r="44" spans="1:13" x14ac:dyDescent="0.25">
      <c r="A44" s="9"/>
      <c r="B44" s="9"/>
      <c r="C44" s="9"/>
      <c r="D44" s="9"/>
      <c r="G44" s="18"/>
      <c r="H44" s="15"/>
      <c r="K44" s="34"/>
    </row>
    <row r="45" spans="1:13" x14ac:dyDescent="0.25">
      <c r="A45" s="9"/>
      <c r="B45" s="9"/>
      <c r="C45" s="9"/>
      <c r="D45" s="9"/>
      <c r="G45" s="18"/>
      <c r="H45" s="15"/>
      <c r="K45" s="34"/>
    </row>
    <row r="46" spans="1:13" x14ac:dyDescent="0.25">
      <c r="A46" s="9"/>
      <c r="B46" s="9"/>
      <c r="C46" s="9"/>
      <c r="D46" s="9"/>
      <c r="G46" s="18"/>
      <c r="H46" s="15"/>
      <c r="K46" s="34"/>
    </row>
    <row r="47" spans="1:13" x14ac:dyDescent="0.25">
      <c r="A47" s="9"/>
      <c r="B47" s="9"/>
      <c r="C47" s="9"/>
      <c r="D47" s="9"/>
      <c r="G47" s="18"/>
      <c r="H47" s="15"/>
      <c r="K47" s="34"/>
    </row>
    <row r="48" spans="1:13" x14ac:dyDescent="0.25">
      <c r="A48" s="9"/>
      <c r="B48" s="9"/>
      <c r="C48" s="9"/>
      <c r="D48" s="9"/>
      <c r="G48" s="18"/>
      <c r="H48" s="15"/>
      <c r="K48" s="34"/>
    </row>
    <row r="49" spans="1:12" x14ac:dyDescent="0.25">
      <c r="A49" s="9"/>
      <c r="B49" s="9"/>
      <c r="C49" s="9"/>
      <c r="D49" s="9"/>
      <c r="G49" s="18"/>
      <c r="H49" s="15"/>
      <c r="K49" s="34"/>
    </row>
    <row r="50" spans="1:12" x14ac:dyDescent="0.25">
      <c r="A50" s="9"/>
      <c r="B50" s="9"/>
      <c r="C50" s="9"/>
      <c r="D50" s="9"/>
      <c r="G50" s="18"/>
      <c r="H50" s="15"/>
      <c r="K50" s="34"/>
    </row>
    <row r="51" spans="1:12" x14ac:dyDescent="0.25">
      <c r="A51" s="9"/>
      <c r="B51" s="9"/>
      <c r="C51" s="9"/>
      <c r="D51" s="9"/>
      <c r="G51" s="18"/>
      <c r="H51" s="15"/>
      <c r="K51" s="34"/>
    </row>
    <row r="52" spans="1:12" x14ac:dyDescent="0.25">
      <c r="A52" s="9"/>
      <c r="B52" s="9"/>
      <c r="C52" s="9"/>
      <c r="D52" s="9"/>
      <c r="G52" s="18"/>
      <c r="H52" s="15"/>
      <c r="K52" s="34"/>
    </row>
    <row r="53" spans="1:12" x14ac:dyDescent="0.25">
      <c r="A53" s="9"/>
      <c r="B53" s="9"/>
      <c r="C53" s="9"/>
      <c r="D53" s="9"/>
      <c r="G53" s="18"/>
      <c r="H53" s="15"/>
      <c r="K53" s="34"/>
    </row>
    <row r="54" spans="1:12" ht="13.8" thickBot="1" x14ac:dyDescent="0.3">
      <c r="A54" s="9"/>
      <c r="B54" s="9"/>
      <c r="C54" s="9"/>
      <c r="D54" s="9"/>
      <c r="E54" s="14"/>
      <c r="F54" s="9"/>
      <c r="G54" s="18"/>
      <c r="K54" s="19"/>
    </row>
    <row r="55" spans="1:12" ht="13.8" thickTop="1" x14ac:dyDescent="0.25">
      <c r="A55" s="11"/>
      <c r="B55" s="11"/>
      <c r="C55" s="11"/>
      <c r="D55" s="11"/>
      <c r="E55" s="10"/>
      <c r="F55" s="11"/>
      <c r="G55" s="11"/>
      <c r="H55" s="11"/>
      <c r="I55" s="11"/>
      <c r="J55" s="10"/>
    </row>
    <row r="56" spans="1:12" x14ac:dyDescent="0.25">
      <c r="A56" s="74" t="s">
        <v>4</v>
      </c>
      <c r="B56" s="74"/>
      <c r="C56" s="74"/>
      <c r="D56" s="62"/>
      <c r="E56" s="7">
        <f>SUM(E14+E16-E22)</f>
        <v>263515.73</v>
      </c>
      <c r="F56" s="9"/>
      <c r="G56" s="9"/>
      <c r="H56" s="9"/>
      <c r="I56" s="8"/>
      <c r="J56" s="7">
        <f>J14+J16-J22-J26</f>
        <v>263515.73</v>
      </c>
    </row>
    <row r="57" spans="1:12" ht="13.8" thickBot="1" x14ac:dyDescent="0.3">
      <c r="A57" s="6"/>
      <c r="B57" s="6"/>
      <c r="C57" s="6"/>
      <c r="D57" s="6"/>
      <c r="E57" s="5"/>
      <c r="F57" s="6"/>
      <c r="G57" s="6"/>
      <c r="H57" s="6"/>
      <c r="I57" s="6"/>
      <c r="J57" s="5"/>
    </row>
    <row r="58" spans="1:12" ht="13.8" thickTop="1" x14ac:dyDescent="0.25">
      <c r="A58" s="4"/>
      <c r="B58" s="4"/>
      <c r="C58" s="4"/>
      <c r="D58" s="4"/>
      <c r="F58" s="4"/>
      <c r="G58" s="4"/>
      <c r="I58" s="4"/>
      <c r="J58" s="2">
        <f>+J56-E56</f>
        <v>0</v>
      </c>
      <c r="L58" s="39"/>
    </row>
    <row r="59" spans="1:12" x14ac:dyDescent="0.25">
      <c r="A59" s="4"/>
      <c r="B59" s="4"/>
      <c r="C59" s="4"/>
      <c r="D59" s="4"/>
      <c r="F59" s="4"/>
      <c r="G59" s="4"/>
      <c r="I59" s="4"/>
    </row>
    <row r="60" spans="1:12" x14ac:dyDescent="0.25">
      <c r="A60" s="72" t="s">
        <v>3</v>
      </c>
      <c r="B60" s="72"/>
      <c r="C60" s="72"/>
      <c r="D60" s="3"/>
      <c r="E60" s="72" t="s">
        <v>30</v>
      </c>
      <c r="F60" s="72"/>
      <c r="G60" s="72"/>
      <c r="I60" s="72" t="s">
        <v>29</v>
      </c>
      <c r="J60" s="72"/>
    </row>
    <row r="61" spans="1:12" x14ac:dyDescent="0.25">
      <c r="A61" s="73" t="s">
        <v>2</v>
      </c>
      <c r="B61" s="73"/>
      <c r="C61" s="73"/>
      <c r="D61" s="61"/>
      <c r="E61" s="73" t="s">
        <v>1</v>
      </c>
      <c r="F61" s="73"/>
      <c r="G61" s="73"/>
      <c r="I61" s="73" t="s">
        <v>0</v>
      </c>
      <c r="J61" s="73"/>
    </row>
    <row r="63" spans="1:12" x14ac:dyDescent="0.25">
      <c r="J63" s="2"/>
    </row>
    <row r="64" spans="1:12" ht="12.75" customHeight="1" x14ac:dyDescent="0.25"/>
    <row r="65" spans="8:10" ht="12.75" customHeight="1" x14ac:dyDescent="0.25">
      <c r="J65" s="2"/>
    </row>
    <row r="66" spans="8:10" x14ac:dyDescent="0.25">
      <c r="J66" s="2"/>
    </row>
    <row r="67" spans="8:10" x14ac:dyDescent="0.25">
      <c r="H67" s="38"/>
    </row>
  </sheetData>
  <mergeCells count="18">
    <mergeCell ref="A56:C56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0:C60"/>
    <mergeCell ref="E60:G60"/>
    <mergeCell ref="I60:J60"/>
    <mergeCell ref="A61:C61"/>
    <mergeCell ref="E61:G61"/>
    <mergeCell ref="I61:J61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7"/>
  <sheetViews>
    <sheetView tabSelected="1" zoomScaleNormal="100" workbookViewId="0">
      <selection activeCell="I28" sqref="I28:J33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" customWidth="1"/>
    <col min="6" max="6" width="9.6640625" customWidth="1"/>
    <col min="7" max="7" width="12.5546875" customWidth="1"/>
    <col min="8" max="8" width="7.88671875" bestFit="1" customWidth="1"/>
    <col min="9" max="9" width="17.88671875" customWidth="1"/>
    <col min="10" max="10" width="17.5546875" style="1" customWidth="1"/>
    <col min="11" max="11" width="12.21875" bestFit="1" customWidth="1"/>
  </cols>
  <sheetData>
    <row r="2" spans="1:12" x14ac:dyDescent="0.25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</row>
    <row r="3" spans="1:12" x14ac:dyDescent="0.25">
      <c r="A3" s="75" t="s">
        <v>26</v>
      </c>
      <c r="B3" s="75"/>
      <c r="C3" s="75"/>
      <c r="D3" s="75"/>
      <c r="E3" s="75"/>
      <c r="F3" s="75"/>
      <c r="G3" s="75"/>
      <c r="H3" s="75"/>
      <c r="I3" s="75"/>
      <c r="J3" s="75"/>
    </row>
    <row r="4" spans="1:12" ht="12.75" customHeight="1" x14ac:dyDescent="0.25">
      <c r="A4" s="75" t="s">
        <v>28</v>
      </c>
      <c r="B4" s="75"/>
      <c r="C4" s="75"/>
      <c r="D4" s="75"/>
      <c r="E4" s="75"/>
      <c r="F4" s="75"/>
      <c r="G4" s="75"/>
      <c r="H4" s="75"/>
      <c r="I4" s="75"/>
      <c r="J4" s="75"/>
    </row>
    <row r="5" spans="1:12" ht="12.75" customHeight="1" x14ac:dyDescent="0.25">
      <c r="A5" s="9"/>
      <c r="B5" s="9"/>
      <c r="C5" s="9"/>
      <c r="D5" s="9"/>
      <c r="E5" s="12"/>
      <c r="F5" s="9"/>
      <c r="G5" s="9"/>
      <c r="H5" s="9"/>
      <c r="I5" s="9"/>
      <c r="J5" s="12"/>
    </row>
    <row r="6" spans="1:12" ht="12.75" customHeight="1" x14ac:dyDescent="0.25">
      <c r="A6" s="76" t="s">
        <v>39</v>
      </c>
      <c r="B6" s="76"/>
      <c r="C6" s="76"/>
      <c r="D6" s="76"/>
      <c r="E6" s="76"/>
      <c r="F6" s="76"/>
      <c r="G6" s="76"/>
      <c r="H6" s="76"/>
      <c r="I6" s="76"/>
      <c r="J6" s="76"/>
    </row>
    <row r="7" spans="1:12" ht="12.75" customHeight="1" thickBot="1" x14ac:dyDescent="0.3">
      <c r="A7" s="9"/>
      <c r="B7" s="9"/>
      <c r="C7" s="70"/>
      <c r="D7" s="70"/>
      <c r="E7" s="12"/>
      <c r="F7" s="9"/>
      <c r="G7" s="9"/>
      <c r="H7" s="9"/>
      <c r="I7" s="9"/>
      <c r="J7" s="12"/>
    </row>
    <row r="8" spans="1:12" ht="12.75" customHeight="1" thickTop="1" x14ac:dyDescent="0.25">
      <c r="A8" s="11"/>
      <c r="B8" s="11"/>
      <c r="C8" s="11"/>
      <c r="D8" s="11"/>
      <c r="E8" s="10"/>
      <c r="F8" s="11"/>
      <c r="G8" s="11"/>
      <c r="H8" s="11"/>
      <c r="I8" s="11"/>
      <c r="J8" s="10"/>
    </row>
    <row r="9" spans="1:12" x14ac:dyDescent="0.25">
      <c r="A9" s="30" t="s">
        <v>25</v>
      </c>
      <c r="B9" s="32" t="s">
        <v>33</v>
      </c>
      <c r="C9" s="31"/>
      <c r="D9" s="31"/>
      <c r="E9" s="30"/>
      <c r="F9" s="30"/>
      <c r="G9" s="30" t="s">
        <v>24</v>
      </c>
      <c r="H9" s="32"/>
      <c r="I9" s="32" t="s">
        <v>23</v>
      </c>
      <c r="J9" s="12"/>
    </row>
    <row r="10" spans="1:12" x14ac:dyDescent="0.25">
      <c r="A10" s="30" t="s">
        <v>22</v>
      </c>
      <c r="B10" s="32" t="s">
        <v>21</v>
      </c>
      <c r="C10" s="31"/>
      <c r="D10" s="31"/>
      <c r="E10" s="30"/>
      <c r="F10" s="30"/>
      <c r="G10" s="30" t="s">
        <v>20</v>
      </c>
      <c r="H10" s="32"/>
      <c r="I10" s="18">
        <v>2026</v>
      </c>
      <c r="J10" s="12"/>
    </row>
    <row r="11" spans="1:12" x14ac:dyDescent="0.25">
      <c r="A11" s="30" t="s">
        <v>19</v>
      </c>
      <c r="B11" s="18">
        <v>6.01</v>
      </c>
      <c r="C11" s="31"/>
      <c r="D11" s="31"/>
      <c r="E11" s="30"/>
      <c r="F11" s="30"/>
      <c r="G11" s="30" t="s">
        <v>18</v>
      </c>
      <c r="H11" s="30"/>
      <c r="I11" s="41" t="s">
        <v>32</v>
      </c>
      <c r="J11" s="12"/>
    </row>
    <row r="12" spans="1:12" ht="13.8" thickBot="1" x14ac:dyDescent="0.3">
      <c r="A12" s="27"/>
      <c r="B12" s="27"/>
      <c r="C12" s="29"/>
      <c r="D12" s="29"/>
      <c r="E12" s="28"/>
      <c r="F12" s="27"/>
      <c r="G12" s="27"/>
      <c r="H12" s="27"/>
      <c r="I12" s="27"/>
      <c r="J12" s="5"/>
    </row>
    <row r="13" spans="1:12" ht="13.8" thickTop="1" x14ac:dyDescent="0.25">
      <c r="A13" s="9"/>
      <c r="B13" s="9"/>
      <c r="C13" s="9"/>
      <c r="D13" s="9"/>
      <c r="F13" s="9"/>
      <c r="G13" s="9"/>
      <c r="H13" s="9"/>
      <c r="I13" s="9"/>
      <c r="J13" s="12"/>
    </row>
    <row r="14" spans="1:12" x14ac:dyDescent="0.25">
      <c r="A14" s="26" t="s">
        <v>17</v>
      </c>
      <c r="B14" s="26"/>
      <c r="C14" s="68"/>
      <c r="D14" s="68"/>
      <c r="E14" s="22">
        <v>287376.03000000003</v>
      </c>
      <c r="F14" s="9"/>
      <c r="G14" s="26" t="s">
        <v>16</v>
      </c>
      <c r="H14" s="26"/>
      <c r="I14" s="25"/>
      <c r="J14" s="22">
        <v>432432.09</v>
      </c>
      <c r="L14" s="39"/>
    </row>
    <row r="15" spans="1:12" x14ac:dyDescent="0.25">
      <c r="A15" s="9"/>
      <c r="B15" s="9"/>
      <c r="C15" s="9"/>
      <c r="D15" s="9"/>
      <c r="E15" s="14" t="s">
        <v>15</v>
      </c>
      <c r="F15" s="9"/>
      <c r="G15" s="9"/>
      <c r="H15" s="9"/>
      <c r="I15" s="24"/>
      <c r="J15" s="7"/>
    </row>
    <row r="16" spans="1:12" x14ac:dyDescent="0.25">
      <c r="A16" s="9"/>
      <c r="B16" s="9"/>
      <c r="C16" s="23" t="s">
        <v>14</v>
      </c>
      <c r="D16" s="23"/>
      <c r="E16" s="22">
        <f>SUM(E17:E21)</f>
        <v>0</v>
      </c>
      <c r="F16" s="9"/>
      <c r="G16" s="9"/>
      <c r="H16" s="9"/>
      <c r="I16" s="21" t="s">
        <v>14</v>
      </c>
      <c r="J16" s="22">
        <f>SUM(J17:J21)</f>
        <v>0</v>
      </c>
    </row>
    <row r="17" spans="1:13" ht="21.75" customHeight="1" x14ac:dyDescent="0.25">
      <c r="A17" s="77" t="s">
        <v>13</v>
      </c>
      <c r="B17" s="77"/>
      <c r="C17" s="9"/>
      <c r="D17" s="9"/>
      <c r="E17"/>
      <c r="F17" s="9"/>
      <c r="G17" s="77" t="s">
        <v>12</v>
      </c>
      <c r="H17" s="77"/>
      <c r="I17" s="77"/>
      <c r="J17" s="7"/>
    </row>
    <row r="18" spans="1:13" ht="19.5" customHeight="1" x14ac:dyDescent="0.25">
      <c r="A18" s="9"/>
      <c r="B18" s="9"/>
      <c r="C18" s="9"/>
      <c r="D18" s="9"/>
      <c r="F18" s="9"/>
      <c r="G18" s="77" t="s">
        <v>11</v>
      </c>
      <c r="H18" s="77"/>
      <c r="I18" s="77"/>
      <c r="J18" s="14"/>
    </row>
    <row r="19" spans="1:13" ht="25.5" customHeight="1" x14ac:dyDescent="0.25">
      <c r="A19" s="9"/>
      <c r="B19" s="9"/>
      <c r="C19" s="9"/>
      <c r="D19" s="9"/>
      <c r="E19" s="14"/>
      <c r="F19" s="9"/>
      <c r="J19" s="14"/>
    </row>
    <row r="20" spans="1:13" x14ac:dyDescent="0.25">
      <c r="A20" s="9"/>
      <c r="B20" s="9"/>
      <c r="C20" s="9"/>
      <c r="D20" s="9"/>
      <c r="E20" s="14"/>
      <c r="F20" s="9"/>
      <c r="G20" s="9"/>
      <c r="H20" s="9"/>
      <c r="I20" s="24"/>
      <c r="J20" s="14"/>
    </row>
    <row r="21" spans="1:13" x14ac:dyDescent="0.25">
      <c r="A21" s="9"/>
      <c r="B21" s="9"/>
      <c r="C21" s="9"/>
      <c r="D21" s="9"/>
      <c r="E21" s="14"/>
      <c r="F21" s="9"/>
      <c r="G21" s="9"/>
      <c r="H21" s="9"/>
      <c r="I21" s="24"/>
      <c r="J21" s="14"/>
    </row>
    <row r="22" spans="1:13" x14ac:dyDescent="0.25">
      <c r="A22" s="9"/>
      <c r="B22" s="9"/>
      <c r="C22" s="23" t="s">
        <v>6</v>
      </c>
      <c r="D22" s="23"/>
      <c r="E22" s="22">
        <f>SUM(E23:E53)</f>
        <v>0</v>
      </c>
      <c r="F22" s="9"/>
      <c r="G22" s="9"/>
      <c r="H22" s="9"/>
      <c r="I22" s="23" t="s">
        <v>6</v>
      </c>
      <c r="J22" s="22">
        <f>SUM(J23:J25)</f>
        <v>0</v>
      </c>
    </row>
    <row r="23" spans="1:13" ht="19.5" customHeight="1" x14ac:dyDescent="0.25">
      <c r="A23" s="77" t="s">
        <v>10</v>
      </c>
      <c r="B23" s="77"/>
      <c r="C23" s="36"/>
      <c r="D23" s="37"/>
      <c r="E23"/>
      <c r="G23" s="78" t="s">
        <v>9</v>
      </c>
      <c r="H23" s="78"/>
      <c r="I23" s="78"/>
      <c r="J23" s="7"/>
    </row>
    <row r="24" spans="1:13" x14ac:dyDescent="0.25">
      <c r="A24" s="69" t="s">
        <v>8</v>
      </c>
      <c r="B24" s="69"/>
      <c r="C24" s="20"/>
      <c r="D24" s="19"/>
      <c r="E24"/>
      <c r="G24" s="78" t="s">
        <v>7</v>
      </c>
      <c r="H24" s="78"/>
      <c r="I24" s="78"/>
      <c r="J24" s="7"/>
    </row>
    <row r="25" spans="1:13" x14ac:dyDescent="0.25">
      <c r="B25" s="9"/>
      <c r="C25" s="17"/>
      <c r="D25" s="19"/>
      <c r="E25"/>
      <c r="G25" s="69"/>
      <c r="H25" s="69"/>
      <c r="I25" s="69"/>
      <c r="J25" s="13"/>
    </row>
    <row r="26" spans="1:13" x14ac:dyDescent="0.25">
      <c r="A26" s="9"/>
      <c r="B26" s="9"/>
      <c r="C26" s="16"/>
      <c r="D26" s="33"/>
      <c r="E26"/>
      <c r="G26" s="9"/>
      <c r="H26" s="9"/>
      <c r="I26" s="21" t="s">
        <v>6</v>
      </c>
      <c r="J26" s="7">
        <f>SUM(J27:J53)</f>
        <v>145056.06</v>
      </c>
    </row>
    <row r="27" spans="1:13" x14ac:dyDescent="0.25">
      <c r="A27" s="9"/>
      <c r="B27" s="9"/>
      <c r="E27" s="46"/>
      <c r="G27" s="79" t="s">
        <v>5</v>
      </c>
      <c r="H27" s="79"/>
      <c r="I27" s="79"/>
      <c r="J27" s="7"/>
    </row>
    <row r="28" spans="1:13" x14ac:dyDescent="0.25">
      <c r="A28" s="9"/>
      <c r="B28" s="9"/>
      <c r="E28" s="46"/>
      <c r="G28" s="9"/>
      <c r="H28" s="40"/>
      <c r="I28">
        <v>169</v>
      </c>
      <c r="J28" s="34">
        <v>31541.52</v>
      </c>
      <c r="K28" s="34"/>
      <c r="L28" s="48"/>
      <c r="M28" s="47"/>
    </row>
    <row r="29" spans="1:13" x14ac:dyDescent="0.25">
      <c r="A29" s="9"/>
      <c r="B29" s="9"/>
      <c r="C29" s="35"/>
      <c r="D29" s="9"/>
      <c r="E29" s="46"/>
      <c r="G29" s="18"/>
      <c r="H29" s="40"/>
      <c r="I29">
        <v>170</v>
      </c>
      <c r="J29" s="34">
        <v>15210.76</v>
      </c>
      <c r="K29" s="34"/>
      <c r="L29" s="48"/>
      <c r="M29" s="47"/>
    </row>
    <row r="30" spans="1:13" x14ac:dyDescent="0.25">
      <c r="A30" s="9"/>
      <c r="B30" s="9"/>
      <c r="C30" s="9"/>
      <c r="D30" s="9"/>
      <c r="E30"/>
      <c r="G30" s="18"/>
      <c r="H30" s="40"/>
      <c r="I30">
        <v>171</v>
      </c>
      <c r="J30" s="34">
        <v>18476.91</v>
      </c>
      <c r="K30" s="34"/>
      <c r="L30" s="48"/>
      <c r="M30" s="47"/>
    </row>
    <row r="31" spans="1:13" x14ac:dyDescent="0.25">
      <c r="A31" s="9"/>
      <c r="B31" s="9"/>
      <c r="C31" s="9"/>
      <c r="D31" s="9"/>
      <c r="E31"/>
      <c r="G31" s="18"/>
      <c r="H31" s="40"/>
      <c r="I31">
        <v>173</v>
      </c>
      <c r="J31" s="34">
        <v>31541.52</v>
      </c>
      <c r="K31" s="34"/>
      <c r="L31" s="48"/>
      <c r="M31" s="47"/>
    </row>
    <row r="32" spans="1:13" x14ac:dyDescent="0.25">
      <c r="A32" s="9"/>
      <c r="B32" s="9"/>
      <c r="C32" s="9"/>
      <c r="D32" s="9"/>
      <c r="E32"/>
      <c r="G32" s="18"/>
      <c r="H32" s="15"/>
      <c r="I32">
        <v>174</v>
      </c>
      <c r="J32" s="34">
        <v>26542.29</v>
      </c>
      <c r="K32" s="34"/>
      <c r="L32" s="48"/>
      <c r="M32" s="47"/>
    </row>
    <row r="33" spans="1:13" x14ac:dyDescent="0.25">
      <c r="A33" s="9"/>
      <c r="B33" s="9"/>
      <c r="C33" s="9"/>
      <c r="D33" s="9"/>
      <c r="E33"/>
      <c r="G33" s="18"/>
      <c r="H33" s="15"/>
      <c r="I33">
        <v>175</v>
      </c>
      <c r="J33" s="34">
        <v>21743.06</v>
      </c>
      <c r="K33" s="34"/>
      <c r="L33" s="48"/>
      <c r="M33" s="47"/>
    </row>
    <row r="34" spans="1:13" x14ac:dyDescent="0.25">
      <c r="A34" s="9"/>
      <c r="B34" s="9"/>
      <c r="C34" s="9"/>
      <c r="D34" s="9"/>
      <c r="E34"/>
      <c r="G34" s="18"/>
      <c r="H34" s="15"/>
      <c r="K34" s="34"/>
      <c r="L34" s="48"/>
      <c r="M34" s="47"/>
    </row>
    <row r="35" spans="1:13" x14ac:dyDescent="0.25">
      <c r="A35" s="9"/>
      <c r="B35" s="9"/>
      <c r="C35" s="9"/>
      <c r="D35" s="9"/>
      <c r="E35"/>
      <c r="G35" s="18"/>
      <c r="H35" s="15"/>
      <c r="K35" s="34"/>
    </row>
    <row r="36" spans="1:13" x14ac:dyDescent="0.25">
      <c r="A36" s="9"/>
      <c r="B36" s="9"/>
      <c r="C36" s="9"/>
      <c r="D36" s="9"/>
      <c r="E36"/>
      <c r="G36" s="18"/>
      <c r="H36" s="15"/>
      <c r="K36" s="34"/>
    </row>
    <row r="37" spans="1:13" x14ac:dyDescent="0.25">
      <c r="A37" s="9"/>
      <c r="B37" s="9"/>
      <c r="C37" s="9"/>
      <c r="D37" s="9"/>
      <c r="E37"/>
      <c r="G37" s="18"/>
      <c r="H37" s="15"/>
      <c r="K37" s="34"/>
    </row>
    <row r="38" spans="1:13" x14ac:dyDescent="0.25">
      <c r="A38" s="9"/>
      <c r="B38" s="9"/>
      <c r="C38" s="9"/>
      <c r="D38" s="9"/>
      <c r="E38"/>
      <c r="G38" s="18"/>
      <c r="H38" s="15"/>
      <c r="K38" s="34"/>
    </row>
    <row r="39" spans="1:13" x14ac:dyDescent="0.25">
      <c r="A39" s="9"/>
      <c r="B39" s="9"/>
      <c r="C39" s="9"/>
      <c r="D39" s="9"/>
      <c r="E39"/>
      <c r="G39" s="18"/>
      <c r="H39" s="15"/>
      <c r="K39" s="34"/>
    </row>
    <row r="40" spans="1:13" x14ac:dyDescent="0.25">
      <c r="A40" s="9"/>
      <c r="B40" s="9"/>
      <c r="C40" s="9"/>
      <c r="D40" s="9"/>
      <c r="E40"/>
      <c r="G40" s="18"/>
      <c r="H40" s="15"/>
      <c r="K40" s="34"/>
    </row>
    <row r="41" spans="1:13" x14ac:dyDescent="0.25">
      <c r="A41" s="9"/>
      <c r="B41" s="9"/>
      <c r="C41" s="9"/>
      <c r="D41" s="9"/>
      <c r="E41"/>
      <c r="G41" s="18"/>
      <c r="H41" s="15"/>
      <c r="K41" s="34"/>
    </row>
    <row r="42" spans="1:13" x14ac:dyDescent="0.25">
      <c r="A42" s="9"/>
      <c r="B42" s="9"/>
      <c r="C42" s="9"/>
      <c r="D42" s="9"/>
      <c r="G42" s="18"/>
      <c r="H42" s="15"/>
      <c r="K42" s="34"/>
    </row>
    <row r="43" spans="1:13" x14ac:dyDescent="0.25">
      <c r="A43" s="9"/>
      <c r="B43" s="9"/>
      <c r="C43" s="9"/>
      <c r="D43" s="9"/>
      <c r="G43" s="18"/>
      <c r="H43" s="15"/>
      <c r="K43" s="34"/>
    </row>
    <row r="44" spans="1:13" x14ac:dyDescent="0.25">
      <c r="A44" s="9"/>
      <c r="B44" s="9"/>
      <c r="C44" s="9"/>
      <c r="D44" s="9"/>
      <c r="G44" s="18"/>
      <c r="H44" s="15"/>
      <c r="K44" s="34"/>
    </row>
    <row r="45" spans="1:13" x14ac:dyDescent="0.25">
      <c r="A45" s="9"/>
      <c r="B45" s="9"/>
      <c r="C45" s="9"/>
      <c r="D45" s="9"/>
      <c r="G45" s="18"/>
      <c r="H45" s="15"/>
      <c r="K45" s="34"/>
    </row>
    <row r="46" spans="1:13" x14ac:dyDescent="0.25">
      <c r="A46" s="9"/>
      <c r="B46" s="9"/>
      <c r="C46" s="9"/>
      <c r="D46" s="9"/>
      <c r="G46" s="18"/>
      <c r="H46" s="15"/>
      <c r="K46" s="34"/>
    </row>
    <row r="47" spans="1:13" x14ac:dyDescent="0.25">
      <c r="A47" s="9"/>
      <c r="B47" s="9"/>
      <c r="C47" s="9"/>
      <c r="D47" s="9"/>
      <c r="G47" s="18"/>
      <c r="H47" s="15"/>
      <c r="K47" s="34"/>
    </row>
    <row r="48" spans="1:13" x14ac:dyDescent="0.25">
      <c r="A48" s="9"/>
      <c r="B48" s="9"/>
      <c r="C48" s="9"/>
      <c r="D48" s="9"/>
      <c r="G48" s="18"/>
      <c r="H48" s="15"/>
      <c r="K48" s="34"/>
    </row>
    <row r="49" spans="1:12" x14ac:dyDescent="0.25">
      <c r="A49" s="9"/>
      <c r="B49" s="9"/>
      <c r="C49" s="9"/>
      <c r="D49" s="9"/>
      <c r="G49" s="18"/>
      <c r="H49" s="15"/>
      <c r="K49" s="34"/>
    </row>
    <row r="50" spans="1:12" x14ac:dyDescent="0.25">
      <c r="A50" s="9"/>
      <c r="B50" s="9"/>
      <c r="C50" s="9"/>
      <c r="D50" s="9"/>
      <c r="G50" s="18"/>
      <c r="H50" s="15"/>
      <c r="K50" s="34"/>
    </row>
    <row r="51" spans="1:12" x14ac:dyDescent="0.25">
      <c r="A51" s="9"/>
      <c r="B51" s="9"/>
      <c r="C51" s="9"/>
      <c r="D51" s="9"/>
      <c r="G51" s="18"/>
      <c r="H51" s="15"/>
      <c r="K51" s="34"/>
    </row>
    <row r="52" spans="1:12" x14ac:dyDescent="0.25">
      <c r="A52" s="9"/>
      <c r="B52" s="9"/>
      <c r="C52" s="9"/>
      <c r="D52" s="9"/>
      <c r="G52" s="18"/>
      <c r="H52" s="15"/>
      <c r="K52" s="34"/>
    </row>
    <row r="53" spans="1:12" x14ac:dyDescent="0.25">
      <c r="A53" s="9"/>
      <c r="B53" s="9"/>
      <c r="C53" s="9"/>
      <c r="D53" s="9"/>
      <c r="G53" s="18"/>
      <c r="H53" s="15"/>
      <c r="K53" s="34"/>
    </row>
    <row r="54" spans="1:12" ht="13.8" thickBot="1" x14ac:dyDescent="0.3">
      <c r="A54" s="9"/>
      <c r="B54" s="9"/>
      <c r="C54" s="9"/>
      <c r="D54" s="9"/>
      <c r="E54" s="14"/>
      <c r="F54" s="9"/>
      <c r="G54" s="18"/>
      <c r="K54" s="19"/>
    </row>
    <row r="55" spans="1:12" ht="13.8" thickTop="1" x14ac:dyDescent="0.25">
      <c r="A55" s="11"/>
      <c r="B55" s="11"/>
      <c r="C55" s="11"/>
      <c r="D55" s="11"/>
      <c r="E55" s="10"/>
      <c r="F55" s="11"/>
      <c r="G55" s="11"/>
      <c r="H55" s="11"/>
      <c r="I55" s="11"/>
      <c r="J55" s="10"/>
    </row>
    <row r="56" spans="1:12" x14ac:dyDescent="0.25">
      <c r="A56" s="74" t="s">
        <v>4</v>
      </c>
      <c r="B56" s="74"/>
      <c r="C56" s="74"/>
      <c r="D56" s="68"/>
      <c r="E56" s="7">
        <f>SUM(E14+E16-E22)</f>
        <v>287376.03000000003</v>
      </c>
      <c r="F56" s="9"/>
      <c r="G56" s="9"/>
      <c r="H56" s="9"/>
      <c r="I56" s="8"/>
      <c r="J56" s="7">
        <f>J14+J16-J22-J26</f>
        <v>287376.03000000003</v>
      </c>
    </row>
    <row r="57" spans="1:12" ht="13.8" thickBot="1" x14ac:dyDescent="0.3">
      <c r="A57" s="6"/>
      <c r="B57" s="6"/>
      <c r="C57" s="6"/>
      <c r="D57" s="6"/>
      <c r="E57" s="5"/>
      <c r="F57" s="6"/>
      <c r="G57" s="6"/>
      <c r="H57" s="6"/>
      <c r="I57" s="6"/>
      <c r="J57" s="5"/>
    </row>
    <row r="58" spans="1:12" ht="13.8" thickTop="1" x14ac:dyDescent="0.25">
      <c r="A58" s="4"/>
      <c r="B58" s="4"/>
      <c r="C58" s="4"/>
      <c r="D58" s="4"/>
      <c r="F58" s="4"/>
      <c r="G58" s="4"/>
      <c r="I58" s="4"/>
      <c r="J58" s="2">
        <f>+J56-E56</f>
        <v>0</v>
      </c>
      <c r="L58" s="39"/>
    </row>
    <row r="59" spans="1:12" x14ac:dyDescent="0.25">
      <c r="A59" s="4"/>
      <c r="B59" s="4"/>
      <c r="C59" s="4"/>
      <c r="D59" s="4"/>
      <c r="F59" s="4"/>
      <c r="G59" s="4"/>
      <c r="I59" s="4"/>
    </row>
    <row r="60" spans="1:12" x14ac:dyDescent="0.25">
      <c r="A60" s="72" t="s">
        <v>3</v>
      </c>
      <c r="B60" s="72"/>
      <c r="C60" s="72"/>
      <c r="D60" s="3"/>
      <c r="E60" s="72" t="s">
        <v>30</v>
      </c>
      <c r="F60" s="72"/>
      <c r="G60" s="72"/>
      <c r="I60" s="72" t="s">
        <v>29</v>
      </c>
      <c r="J60" s="72"/>
    </row>
    <row r="61" spans="1:12" x14ac:dyDescent="0.25">
      <c r="A61" s="73" t="s">
        <v>2</v>
      </c>
      <c r="B61" s="73"/>
      <c r="C61" s="73"/>
      <c r="D61" s="71"/>
      <c r="E61" s="73" t="s">
        <v>1</v>
      </c>
      <c r="F61" s="73"/>
      <c r="G61" s="73"/>
      <c r="I61" s="73" t="s">
        <v>0</v>
      </c>
      <c r="J61" s="73"/>
    </row>
    <row r="63" spans="1:12" x14ac:dyDescent="0.25">
      <c r="J63" s="2"/>
    </row>
    <row r="64" spans="1:12" ht="12.75" customHeight="1" x14ac:dyDescent="0.25"/>
    <row r="65" spans="8:10" ht="12.75" customHeight="1" x14ac:dyDescent="0.25">
      <c r="J65" s="2"/>
    </row>
    <row r="66" spans="8:10" x14ac:dyDescent="0.25">
      <c r="J66" s="2"/>
    </row>
    <row r="67" spans="8:10" x14ac:dyDescent="0.25">
      <c r="H67" s="38"/>
    </row>
  </sheetData>
  <mergeCells count="18">
    <mergeCell ref="A60:C60"/>
    <mergeCell ref="E60:G60"/>
    <mergeCell ref="I60:J60"/>
    <mergeCell ref="A61:C61"/>
    <mergeCell ref="E61:G61"/>
    <mergeCell ref="I61:J61"/>
    <mergeCell ref="A56:C56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ABR</vt:lpstr>
      <vt:lpstr>MAY</vt:lpstr>
      <vt:lpstr>JUN</vt:lpstr>
      <vt:lpstr>JUL</vt:lpstr>
      <vt:lpstr>AGO</vt:lpstr>
      <vt:lpstr>SEP</vt:lpstr>
      <vt:lpstr>ABR!Área_de_impresión</vt:lpstr>
      <vt:lpstr>AGO!Área_de_impresión</vt:lpstr>
      <vt:lpstr>JUL!Área_de_impresión</vt:lpstr>
      <vt:lpstr>JUN!Área_de_impresión</vt:lpstr>
      <vt:lpstr>MAY!Área_de_impresión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2026-10-22T20:34:28Z</cp:lastPrinted>
  <dcterms:created xsi:type="dcterms:W3CDTF">2024-03-13T19:15:31Z</dcterms:created>
  <dcterms:modified xsi:type="dcterms:W3CDTF">2026-10-22T20:53:23Z</dcterms:modified>
</cp:coreProperties>
</file>