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8" r:id="rId1"/>
    <sheet name="1er Trimestre " sheetId="10" r:id="rId2"/>
    <sheet name="2do trimestre" sheetId="11" r:id="rId3"/>
    <sheet name="3er Trimestre " sheetId="12" r:id="rId4"/>
  </sheets>
  <definedNames>
    <definedName name="_xlnm.Print_Area" localSheetId="0">'0'!$A$1:$AI$72</definedName>
    <definedName name="_xlnm.Print_Area" localSheetId="1">'1er Trimestre '!$A$1:$AI$72</definedName>
    <definedName name="_xlnm.Print_Area" localSheetId="2">'2do trimestre'!$A$1:$AI$72</definedName>
    <definedName name="_xlnm.Print_Area" localSheetId="3">'3er Trimestre '!$A$1:$AI$72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60" i="12" l="1"/>
  <c r="S58" i="12"/>
  <c r="S56" i="12"/>
  <c r="S54" i="12"/>
  <c r="S52" i="12"/>
  <c r="S50" i="12"/>
  <c r="S48" i="12"/>
  <c r="S46" i="12"/>
  <c r="S44" i="12"/>
  <c r="X42" i="12"/>
  <c r="S42" i="12"/>
  <c r="S40" i="12"/>
  <c r="S38" i="12"/>
  <c r="S36" i="12"/>
  <c r="S34" i="12"/>
  <c r="S32" i="12"/>
  <c r="S30" i="12"/>
  <c r="S28" i="12"/>
  <c r="S26" i="12"/>
  <c r="S24" i="12"/>
  <c r="S22" i="12"/>
  <c r="S20" i="12"/>
  <c r="S18" i="12"/>
  <c r="S16" i="12"/>
  <c r="S14" i="12"/>
  <c r="S12" i="12"/>
  <c r="S62" i="12" s="1"/>
  <c r="AH8" i="12"/>
  <c r="S60" i="11" l="1"/>
  <c r="S58" i="11"/>
  <c r="S56" i="11"/>
  <c r="S54" i="11"/>
  <c r="S52" i="11"/>
  <c r="S50" i="11"/>
  <c r="S48" i="11"/>
  <c r="S46" i="11"/>
  <c r="S44" i="11"/>
  <c r="X42" i="11"/>
  <c r="S42" i="11"/>
  <c r="S40" i="11"/>
  <c r="S38" i="11"/>
  <c r="S36" i="11"/>
  <c r="S34" i="11"/>
  <c r="S32" i="11"/>
  <c r="S30" i="11"/>
  <c r="S28" i="11"/>
  <c r="S26" i="11"/>
  <c r="S24" i="11"/>
  <c r="S22" i="11"/>
  <c r="S20" i="11"/>
  <c r="S18" i="11"/>
  <c r="S16" i="11"/>
  <c r="S14" i="11"/>
  <c r="S12" i="11"/>
  <c r="S62" i="11" s="1"/>
  <c r="AH8" i="11"/>
  <c r="AH8" i="8" l="1"/>
  <c r="S60" i="10" l="1"/>
  <c r="S58" i="10"/>
  <c r="S56" i="10"/>
  <c r="S54" i="10"/>
  <c r="S52" i="10"/>
  <c r="S50" i="10"/>
  <c r="S48" i="10"/>
  <c r="S46" i="10"/>
  <c r="S44" i="10"/>
  <c r="X42" i="10"/>
  <c r="S42" i="10"/>
  <c r="S40" i="10"/>
  <c r="S38" i="10"/>
  <c r="S36" i="10"/>
  <c r="S34" i="10"/>
  <c r="S32" i="10"/>
  <c r="S30" i="10"/>
  <c r="S28" i="10"/>
  <c r="S26" i="10"/>
  <c r="S24" i="10"/>
  <c r="S22" i="10"/>
  <c r="S20" i="10"/>
  <c r="S18" i="10"/>
  <c r="S16" i="10"/>
  <c r="S14" i="10"/>
  <c r="S12" i="10"/>
  <c r="S62" i="10" s="1"/>
  <c r="AH8" i="10"/>
  <c r="S60" i="8" l="1"/>
  <c r="S58" i="8"/>
  <c r="S56" i="8"/>
  <c r="S54" i="8"/>
  <c r="S52" i="8"/>
  <c r="S50" i="8"/>
  <c r="S48" i="8"/>
  <c r="S46" i="8"/>
  <c r="S44" i="8"/>
  <c r="X42" i="8"/>
  <c r="S42" i="8" s="1"/>
  <c r="S40" i="8"/>
  <c r="S38" i="8"/>
  <c r="S36" i="8"/>
  <c r="S34" i="8"/>
  <c r="S32" i="8"/>
  <c r="S30" i="8"/>
  <c r="S28" i="8"/>
  <c r="S26" i="8"/>
  <c r="S24" i="8"/>
  <c r="S22" i="8"/>
  <c r="S20" i="8"/>
  <c r="S18" i="8"/>
  <c r="S16" i="8"/>
  <c r="S14" i="8"/>
  <c r="S12" i="8"/>
  <c r="S62" i="8" l="1"/>
</calcChain>
</file>

<file path=xl/sharedStrings.xml><?xml version="1.0" encoding="utf-8"?>
<sst xmlns="http://schemas.openxmlformats.org/spreadsheetml/2006/main" count="560" uniqueCount="86">
  <si>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</si>
  <si>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</si>
  <si>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</si>
  <si>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</si>
  <si>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</si>
  <si>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</si>
  <si>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</si>
  <si>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</si>
  <si>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</si>
  <si>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</si>
  <si>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</si>
  <si>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</si>
  <si>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</si>
  <si>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</si>
  <si>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</si>
  <si>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</si>
  <si>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</si>
  <si>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</si>
  <si>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</si>
  <si>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</si>
  <si>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</si>
  <si>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</si>
  <si>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</si>
  <si>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</si>
  <si>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</si>
  <si>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</si>
  <si>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</si>
  <si>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ASUNTOS  FINANCIEROS  Y HACENDARIOS </t>
  </si>
  <si>
    <t xml:space="preserve">ASUNTOS HACENDARIOS </t>
  </si>
  <si>
    <t xml:space="preserve">GOBIERNO </t>
  </si>
  <si>
    <t xml:space="preserve">27 FORTALECIMIENTO DE LA HACIENDA PÚBLICA </t>
  </si>
  <si>
    <t xml:space="preserve">036 FORTALECIMIENTO DE LA HACIENDA PÚBLICA </t>
  </si>
  <si>
    <t xml:space="preserve">004 TESORERÍA </t>
  </si>
  <si>
    <t>FUNCIÓN:</t>
  </si>
  <si>
    <t>SUBFUNCIÓN:</t>
  </si>
  <si>
    <t>Fecha de Emisión</t>
  </si>
  <si>
    <t>Fecha de Revisión</t>
  </si>
  <si>
    <t>Nivel de Revisión</t>
  </si>
  <si>
    <t>CONTRIBUIR AL REGISTRO DE FISCALIZACIÓN DE LOS ACTIVOS, PASIVOS, CAPITAL, INGRESOS Y GASTOS EN GENERAL MEDIANTE LA ARMINIZACIÓN CONTABLE EN EL SISTEMA DE REGISTRO GUBERMANENTAL MUNICIPAL</t>
  </si>
  <si>
    <t xml:space="preserve">ACUSES DE RECIBIDO </t>
  </si>
  <si>
    <t>TRANSFERENCIAS/PAGOS</t>
  </si>
  <si>
    <t xml:space="preserve">ACTUALIZACIONES </t>
  </si>
  <si>
    <t xml:space="preserve">DOCUMENTACIÓN </t>
  </si>
  <si>
    <t xml:space="preserve"> AYUNTAMIENTO DE XALTOCAN</t>
  </si>
  <si>
    <t xml:space="preserve">ELABORACIÓN Y SEGUIMIENTO DEL PLAN ANUAL DE TRABAJO </t>
  </si>
  <si>
    <t>ACTIVIDADES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</si>
  <si>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</si>
  <si>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</si>
  <si>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</si>
  <si>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</si>
  <si>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</si>
  <si>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LEY </t>
  </si>
  <si>
    <t xml:space="preserve">ELABORACÓN Y APROBACIÓN DEL PROYECTO DE INICIATIVA DE LEY DE INGRESOS </t>
  </si>
  <si>
    <t>PRESUPUESTO</t>
  </si>
  <si>
    <t xml:space="preserve">ACTUALIZAR OBLIGACIONES EN MATERIA DE TRANSPARENCIA </t>
  </si>
  <si>
    <t xml:space="preserve">FORMULAR Y ENTREGAR EN TIEMPO Y FORMA LA CUENTA PÚBLICA ANTE EL ÓRGANO DE FISCALIZACIÓN SUPERIOR </t>
  </si>
  <si>
    <t xml:space="preserve">ELABORAR INFORME DE ESTADISTICAS FINANCIERAS Y ADMINISTRATIVAS </t>
  </si>
  <si>
    <t xml:space="preserve">INFORMES </t>
  </si>
  <si>
    <t>PADRÓN</t>
  </si>
  <si>
    <t>ELABORACÓN Y APROBACIÓN DEL ANTE PROYECTO DE PRESUPUESTO DE EGRESOS Y PRONÓSTICO DE INGRESOS</t>
  </si>
  <si>
    <t xml:space="preserve">ELABORAR Y/O ACTUALIZAR EL PADRON FISCAL </t>
  </si>
  <si>
    <t xml:space="preserve">REGISTRO DEL CONTROL CONTABLE DE EGRESOS E INGRESOS </t>
  </si>
  <si>
    <t xml:space="preserve">OPERACIONES  </t>
  </si>
  <si>
    <t xml:space="preserve">CODIFICAR PRESUPUESTALMENTE LOS DOCUMENTOS Y COMPROBANTES DE INGRESOS Y EGRESOS </t>
  </si>
  <si>
    <t xml:space="preserve">FORMULAR Y REGISTRAR LAS POLIZAS DE INGRESOS Y EGRESOS </t>
  </si>
  <si>
    <t xml:space="preserve">POLIZAS </t>
  </si>
  <si>
    <t xml:space="preserve">REALIZAR PAGOS EN TIEMPO Y FORMA A PROVEEDORES </t>
  </si>
  <si>
    <t xml:space="preserve">VERIFICACIÓN DE LOS LIBROS AUXILIARES DEL BALANCE GENERAL., PRESUPUESTO, CUENTAS DE ORDEN Y TRANSITORIAS </t>
  </si>
  <si>
    <t xml:space="preserve">VIGILAR Y MANTENER ACTUALIZADO LOS INVENTARIOS DE BIENES MUEBLES E INMUEBLES EN COODINACIÓN CON LAS AREAS CORRESPONDIENTES </t>
  </si>
  <si>
    <t xml:space="preserve">INVENTARIOS </t>
  </si>
  <si>
    <t xml:space="preserve">ELABORAR Y CALCULAR LOS IMPUESTOS A RETENERY LA DECLARACIÓN DE PAGO DE CONTRIBUCIONES  SOCIALES </t>
  </si>
  <si>
    <t xml:space="preserve">DECLARACIONES </t>
  </si>
  <si>
    <t xml:space="preserve">SOLVENTAR Y ENTREGAR REQUERIMIENTOS Y/O OBSERVACIONES A LA CUENTA PÚBLICA </t>
  </si>
  <si>
    <t xml:space="preserve">REALIZAR COBROS DE PREDIALES Y CONTRIBUCIONES MUNICIPALES </t>
  </si>
  <si>
    <t xml:space="preserve">COBROS </t>
  </si>
  <si>
    <t xml:space="preserve">ACTUALIZAR  OBLIGACIONES DE ACUERDO A LA LEY GENERAL DE CONTABILIDAD GUBERNAMENTAL  </t>
  </si>
  <si>
    <t xml:space="preserve">ELABORAR Y/O ACTUALIZAR EL PADÓN CATASTRAL </t>
  </si>
  <si>
    <t xml:space="preserve">ELABORAR, CONTROLAR, ADMINISTRAR Y CONSERVAR LOS REGISTROS CATASTRALES </t>
  </si>
  <si>
    <t xml:space="preserve">REGISTROS </t>
  </si>
  <si>
    <t>ELABORAR Y/O ACTUALIZAR LA CARTOGRAFÍA CATASTRAL</t>
  </si>
  <si>
    <t xml:space="preserve">CARTOGRAFÍA </t>
  </si>
  <si>
    <t xml:space="preserve">ELABORACIÓN DE ESTADOS FINANCIEROS Y CONCILIACIONES BANCARIAS </t>
  </si>
  <si>
    <t>EXPEDIR MANIFESTACIONES</t>
  </si>
  <si>
    <t xml:space="preserve">MANIFESTACIONES 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</si>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</sst>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sz val="12"/>
      <color theme="0" tint="-4.9989318521683403E-2"/>
      <name val="Arial"/>
      <family val="2"/>
    </font>
    <font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1"/>
      <color theme="0" tint="-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8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 wrapText="1"/>
    </xf>
    <xf numFmtId="0" fontId="13" fillId="5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15" fontId="4" fillId="6" borderId="7" xfId="1" applyNumberFormat="1" applyFont="1" applyFill="1" applyBorder="1" applyAlignment="1">
      <alignment horizontal="center" vertical="center" wrapText="1"/>
    </xf>
    <xf numFmtId="15" fontId="4" fillId="6" borderId="14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horizontal="center" vertical="justify" wrapText="1"/>
    </xf>
    <xf numFmtId="0" fontId="13" fillId="5" borderId="12" xfId="1" applyFont="1" applyFill="1" applyBorder="1" applyAlignment="1">
      <alignment horizontal="center" vertical="justify" wrapText="1"/>
    </xf>
    <xf numFmtId="0" fontId="13" fillId="5" borderId="13" xfId="1" applyFont="1" applyFill="1" applyBorder="1" applyAlignment="1">
      <alignment horizontal="center" vertical="justify" wrapText="1"/>
    </xf>
    <xf numFmtId="0" fontId="12" fillId="5" borderId="1" xfId="0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15" fontId="4" fillId="6" borderId="1" xfId="1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64</xdr:row>
      <xdr:rowOff>12700</xdr:rowOff>
    </xdr:from>
    <xdr:to>
      <xdr:col>35</xdr:col>
      <xdr:colOff>25401</xdr:colOff>
      <xdr:row>71</xdr:row>
      <xdr:rowOff>103366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400" y="13975229"/>
          <a:ext cx="19106030" cy="142416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LIC.EMMANUEL SUAREZ CARMONA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190500</xdr:colOff>
      <xdr:row>0</xdr:row>
      <xdr:rowOff>190500</xdr:rowOff>
    </xdr:from>
    <xdr:to>
      <xdr:col>4</xdr:col>
      <xdr:colOff>64505</xdr:colOff>
      <xdr:row>3</xdr:row>
      <xdr:rowOff>412750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156882</xdr:colOff>
      <xdr:row>0</xdr:row>
      <xdr:rowOff>257735</xdr:rowOff>
    </xdr:from>
    <xdr:to>
      <xdr:col>34</xdr:col>
      <xdr:colOff>829235</xdr:colOff>
      <xdr:row>3</xdr:row>
      <xdr:rowOff>112059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777882" y="257735"/>
          <a:ext cx="2991971" cy="13222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64</xdr:row>
      <xdr:rowOff>12700</xdr:rowOff>
    </xdr:from>
    <xdr:to>
      <xdr:col>35</xdr:col>
      <xdr:colOff>25401</xdr:colOff>
      <xdr:row>71</xdr:row>
      <xdr:rowOff>103366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400" y="13975229"/>
          <a:ext cx="19106030" cy="142416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LIC.EMMANUEL SUAREZ CARMONA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190500</xdr:colOff>
      <xdr:row>0</xdr:row>
      <xdr:rowOff>190500</xdr:rowOff>
    </xdr:from>
    <xdr:to>
      <xdr:col>4</xdr:col>
      <xdr:colOff>64505</xdr:colOff>
      <xdr:row>3</xdr:row>
      <xdr:rowOff>412750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201705</xdr:colOff>
      <xdr:row>0</xdr:row>
      <xdr:rowOff>324970</xdr:rowOff>
    </xdr:from>
    <xdr:to>
      <xdr:col>34</xdr:col>
      <xdr:colOff>930088</xdr:colOff>
      <xdr:row>3</xdr:row>
      <xdr:rowOff>291352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22705" y="324970"/>
          <a:ext cx="3048001" cy="14343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64</xdr:row>
      <xdr:rowOff>12700</xdr:rowOff>
    </xdr:from>
    <xdr:to>
      <xdr:col>35</xdr:col>
      <xdr:colOff>25401</xdr:colOff>
      <xdr:row>71</xdr:row>
      <xdr:rowOff>103366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400" y="13900150"/>
          <a:ext cx="19078576" cy="142416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LIC.EMMANUEL SUAREZ CARMONA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190500</xdr:colOff>
      <xdr:row>0</xdr:row>
      <xdr:rowOff>190500</xdr:rowOff>
    </xdr:from>
    <xdr:to>
      <xdr:col>4</xdr:col>
      <xdr:colOff>64505</xdr:colOff>
      <xdr:row>3</xdr:row>
      <xdr:rowOff>412750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201705</xdr:colOff>
      <xdr:row>0</xdr:row>
      <xdr:rowOff>324970</xdr:rowOff>
    </xdr:from>
    <xdr:to>
      <xdr:col>34</xdr:col>
      <xdr:colOff>930088</xdr:colOff>
      <xdr:row>3</xdr:row>
      <xdr:rowOff>291352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03655" y="324970"/>
          <a:ext cx="3042958" cy="14332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64</xdr:row>
      <xdr:rowOff>12700</xdr:rowOff>
    </xdr:from>
    <xdr:to>
      <xdr:col>35</xdr:col>
      <xdr:colOff>25401</xdr:colOff>
      <xdr:row>71</xdr:row>
      <xdr:rowOff>103366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400" y="13809296"/>
          <a:ext cx="19130597" cy="142416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LIC.EMMANUEL SUAREZ CARMONA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 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190500</xdr:colOff>
      <xdr:row>0</xdr:row>
      <xdr:rowOff>190500</xdr:rowOff>
    </xdr:from>
    <xdr:to>
      <xdr:col>4</xdr:col>
      <xdr:colOff>64505</xdr:colOff>
      <xdr:row>3</xdr:row>
      <xdr:rowOff>412750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201705</xdr:colOff>
      <xdr:row>0</xdr:row>
      <xdr:rowOff>324970</xdr:rowOff>
    </xdr:from>
    <xdr:to>
      <xdr:col>34</xdr:col>
      <xdr:colOff>930088</xdr:colOff>
      <xdr:row>3</xdr:row>
      <xdr:rowOff>291352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03655" y="324970"/>
          <a:ext cx="3042958" cy="143323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2"/>
  <sheetViews>
    <sheetView view="pageBreakPreview" zoomScale="85" zoomScaleNormal="60" zoomScaleSheetLayoutView="85" workbookViewId="0">
      <selection activeCell="U11" sqref="U1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7109375" customWidth="1"/>
    <col min="19" max="19" width="21.7109375" customWidth="1"/>
    <col min="20" max="20" width="10.28515625" bestFit="1" customWidth="1"/>
    <col min="21" max="21" width="6.7109375" customWidth="1"/>
    <col min="22" max="22" width="7.28515625" customWidth="1"/>
    <col min="23" max="23" width="6.28515625" customWidth="1"/>
    <col min="24" max="24" width="7.28515625" customWidth="1"/>
    <col min="25" max="25" width="6.28515625" customWidth="1"/>
    <col min="26" max="26" width="6.5703125" customWidth="1"/>
    <col min="27" max="27" width="6" customWidth="1"/>
    <col min="28" max="28" width="5.5703125" customWidth="1"/>
    <col min="29" max="29" width="6.7109375" customWidth="1"/>
    <col min="30" max="30" width="5.5703125" customWidth="1"/>
    <col min="31" max="31" width="6" customWidth="1"/>
    <col min="32" max="32" width="5.42578125" customWidth="1"/>
    <col min="33" max="33" width="17.28515625" customWidth="1"/>
    <col min="34" max="35" width="17.42578125" customWidth="1"/>
  </cols>
  <sheetData>
    <row r="1" spans="1:35" ht="37.5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84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0" t="s">
        <v>1</v>
      </c>
      <c r="B5" s="20"/>
      <c r="C5" s="20"/>
      <c r="D5" s="20"/>
      <c r="E5" s="20"/>
      <c r="F5" s="21" t="s">
        <v>30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4" t="s">
        <v>33</v>
      </c>
      <c r="U5" s="24"/>
      <c r="V5" s="22" t="s">
        <v>27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8" t="s">
        <v>35</v>
      </c>
      <c r="AH5" s="28" t="s">
        <v>36</v>
      </c>
      <c r="AI5" s="28" t="s">
        <v>37</v>
      </c>
    </row>
    <row r="6" spans="1:35">
      <c r="A6" s="20" t="s">
        <v>2</v>
      </c>
      <c r="B6" s="20"/>
      <c r="C6" s="20"/>
      <c r="D6" s="20"/>
      <c r="E6" s="20"/>
      <c r="F6" s="21" t="s">
        <v>31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34</v>
      </c>
      <c r="U6" s="20"/>
      <c r="V6" s="22" t="s">
        <v>28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8"/>
      <c r="AH6" s="28"/>
      <c r="AI6" s="28"/>
    </row>
    <row r="7" spans="1:35">
      <c r="A7" s="20" t="s">
        <v>3</v>
      </c>
      <c r="B7" s="20"/>
      <c r="C7" s="20"/>
      <c r="D7" s="20"/>
      <c r="E7" s="20"/>
      <c r="F7" s="23" t="s">
        <v>32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4</v>
      </c>
      <c r="U7" s="24"/>
      <c r="V7" s="22" t="s">
        <v>29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8"/>
      <c r="AH7" s="28"/>
      <c r="AI7" s="28"/>
    </row>
    <row r="8" spans="1:35" ht="15" customHeight="1">
      <c r="A8" s="20" t="s">
        <v>5</v>
      </c>
      <c r="B8" s="20"/>
      <c r="C8" s="20"/>
      <c r="D8" s="20"/>
      <c r="E8" s="20"/>
      <c r="F8" s="29" t="s">
        <v>38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35">
        <v>46119</v>
      </c>
      <c r="AH8" s="35">
        <f>AG8</f>
        <v>46119</v>
      </c>
      <c r="AI8" s="37">
        <v>0</v>
      </c>
    </row>
    <row r="9" spans="1:35" ht="20.25" customHeight="1">
      <c r="A9" s="20"/>
      <c r="B9" s="20"/>
      <c r="C9" s="20"/>
      <c r="D9" s="20"/>
      <c r="E9" s="20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36"/>
      <c r="AH9" s="36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28" t="s">
        <v>85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7"/>
      <c r="AH11" s="58"/>
      <c r="AI11" s="59"/>
    </row>
    <row r="12" spans="1:35">
      <c r="A12" s="43">
        <v>1</v>
      </c>
      <c r="B12" s="44" t="s">
        <v>44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45</v>
      </c>
      <c r="S12" s="51">
        <f t="shared" ref="S12" si="0">SUM(U12:AF12)</f>
        <v>2</v>
      </c>
      <c r="T12" s="6" t="s">
        <v>24</v>
      </c>
      <c r="U12" s="4">
        <v>1</v>
      </c>
      <c r="V12" s="4"/>
      <c r="W12" s="4"/>
      <c r="X12" s="4"/>
      <c r="Y12" s="4"/>
      <c r="Z12" s="4"/>
      <c r="AA12" s="4">
        <v>1</v>
      </c>
      <c r="AB12" s="4"/>
      <c r="AC12" s="4"/>
      <c r="AD12" s="4"/>
      <c r="AE12" s="4"/>
      <c r="AF12" s="4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9" t="s">
        <v>25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2"/>
      <c r="AH13" s="52"/>
      <c r="AI13" s="52"/>
    </row>
    <row r="14" spans="1:35">
      <c r="A14" s="43">
        <v>2</v>
      </c>
      <c r="B14" s="44" t="s">
        <v>46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47</v>
      </c>
      <c r="S14" s="51">
        <f t="shared" ref="S14" si="1">SUM(U14:AF14)</f>
        <v>49</v>
      </c>
      <c r="T14" s="6" t="s">
        <v>24</v>
      </c>
      <c r="U14" s="4">
        <v>4</v>
      </c>
      <c r="V14" s="4">
        <v>4</v>
      </c>
      <c r="W14" s="4">
        <v>4</v>
      </c>
      <c r="X14" s="4">
        <v>4</v>
      </c>
      <c r="Y14" s="4">
        <v>4</v>
      </c>
      <c r="Z14" s="4">
        <v>4</v>
      </c>
      <c r="AA14" s="4">
        <v>4</v>
      </c>
      <c r="AB14" s="4">
        <v>4</v>
      </c>
      <c r="AC14" s="4">
        <v>4</v>
      </c>
      <c r="AD14" s="4">
        <v>4</v>
      </c>
      <c r="AE14" s="4">
        <v>4</v>
      </c>
      <c r="AF14" s="4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9" t="s">
        <v>25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3"/>
      <c r="AI15" s="53"/>
    </row>
    <row r="16" spans="1:35" ht="15.75">
      <c r="A16" s="43">
        <v>3</v>
      </c>
      <c r="B16" s="60" t="s">
        <v>48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49</v>
      </c>
      <c r="S16" s="51">
        <f t="shared" ref="S16" si="2">SUM(U16:AF16)</f>
        <v>24</v>
      </c>
      <c r="T16" s="6" t="s">
        <v>24</v>
      </c>
      <c r="U16" s="4">
        <v>2</v>
      </c>
      <c r="V16" s="4">
        <v>2</v>
      </c>
      <c r="W16" s="4">
        <v>2</v>
      </c>
      <c r="X16" s="4">
        <v>2</v>
      </c>
      <c r="Y16" s="4">
        <v>2</v>
      </c>
      <c r="Z16" s="4">
        <v>2</v>
      </c>
      <c r="AA16" s="4">
        <v>2</v>
      </c>
      <c r="AB16" s="4">
        <v>2</v>
      </c>
      <c r="AC16" s="4">
        <v>2</v>
      </c>
      <c r="AD16" s="4">
        <v>2</v>
      </c>
      <c r="AE16" s="4">
        <v>2</v>
      </c>
      <c r="AF16" s="4">
        <v>2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9" t="s">
        <v>25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65"/>
      <c r="AH17" s="66"/>
      <c r="AI17" s="67"/>
    </row>
    <row r="18" spans="1:35" ht="15.75">
      <c r="A18" s="43">
        <v>4</v>
      </c>
      <c r="B18" s="60" t="s">
        <v>50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49</v>
      </c>
      <c r="S18" s="51">
        <f t="shared" ref="S18" si="3">SUM(U18:AF18)</f>
        <v>36</v>
      </c>
      <c r="T18" s="6" t="s">
        <v>24</v>
      </c>
      <c r="U18" s="4">
        <v>3</v>
      </c>
      <c r="V18" s="4">
        <v>3</v>
      </c>
      <c r="W18" s="4">
        <v>3</v>
      </c>
      <c r="X18" s="4">
        <v>3</v>
      </c>
      <c r="Y18" s="4">
        <v>3</v>
      </c>
      <c r="Z18" s="4">
        <v>3</v>
      </c>
      <c r="AA18" s="4">
        <v>3</v>
      </c>
      <c r="AB18" s="4">
        <v>3</v>
      </c>
      <c r="AC18" s="4">
        <v>3</v>
      </c>
      <c r="AD18" s="4">
        <v>3</v>
      </c>
      <c r="AE18" s="4">
        <v>3</v>
      </c>
      <c r="AF18" s="4">
        <v>3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9" t="s">
        <v>25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64"/>
      <c r="AI19" s="64"/>
    </row>
    <row r="20" spans="1:35" ht="15.75">
      <c r="A20" s="43">
        <v>5</v>
      </c>
      <c r="B20" s="68" t="s">
        <v>52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51" t="s">
        <v>51</v>
      </c>
      <c r="S20" s="51">
        <f>SUM(U20:AF20)</f>
        <v>2</v>
      </c>
      <c r="T20" s="6" t="s">
        <v>24</v>
      </c>
      <c r="U20" s="1"/>
      <c r="V20" s="1"/>
      <c r="W20" s="1"/>
      <c r="X20" s="1"/>
      <c r="Y20" s="1"/>
      <c r="Z20" s="1"/>
      <c r="AA20" s="1"/>
      <c r="AB20" s="1">
        <v>1</v>
      </c>
      <c r="AC20" s="1">
        <v>1</v>
      </c>
      <c r="AD20" s="1"/>
      <c r="AE20" s="1"/>
      <c r="AF20" s="1"/>
      <c r="AG20" s="64"/>
      <c r="AH20" s="64"/>
      <c r="AI20" s="64"/>
    </row>
    <row r="21" spans="1:35" ht="15.7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51"/>
      <c r="S21" s="51"/>
      <c r="T21" s="9" t="s">
        <v>25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69"/>
      <c r="AH21" s="69"/>
      <c r="AI21" s="69"/>
    </row>
    <row r="22" spans="1:35" ht="15.75">
      <c r="A22" s="43">
        <v>6</v>
      </c>
      <c r="B22" s="68" t="s">
        <v>59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51" t="s">
        <v>53</v>
      </c>
      <c r="S22" s="51">
        <f>SUM(U22:AF22)</f>
        <v>2</v>
      </c>
      <c r="T22" s="6" t="s">
        <v>24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1">
        <v>1</v>
      </c>
      <c r="AF22" s="1">
        <v>1</v>
      </c>
      <c r="AG22" s="64"/>
      <c r="AH22" s="64"/>
      <c r="AI22" s="64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51"/>
      <c r="S23" s="51"/>
      <c r="T23" s="9" t="s">
        <v>25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69"/>
      <c r="AH23" s="69"/>
      <c r="AI23" s="69"/>
    </row>
    <row r="24" spans="1:35" ht="15.75">
      <c r="A24" s="43">
        <v>7</v>
      </c>
      <c r="B24" s="68" t="s">
        <v>56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51" t="s">
        <v>57</v>
      </c>
      <c r="S24" s="51">
        <f>SUM(U24:AF24)</f>
        <v>12</v>
      </c>
      <c r="T24" s="6" t="s">
        <v>24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1</v>
      </c>
      <c r="AF24" s="1">
        <v>1</v>
      </c>
      <c r="AG24" s="64"/>
      <c r="AH24" s="64"/>
      <c r="AI24" s="64"/>
    </row>
    <row r="25" spans="1:35" ht="15.75">
      <c r="A25" s="43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51"/>
      <c r="S25" s="51"/>
      <c r="T25" s="9" t="s">
        <v>25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69"/>
      <c r="AH25" s="69"/>
      <c r="AI25" s="69"/>
    </row>
    <row r="26" spans="1:35" ht="15.75">
      <c r="A26" s="43">
        <v>8</v>
      </c>
      <c r="B26" s="68" t="s">
        <v>60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51" t="s">
        <v>58</v>
      </c>
      <c r="S26" s="51">
        <f>SUM(U26:AF26)</f>
        <v>2</v>
      </c>
      <c r="T26" s="6" t="s">
        <v>24</v>
      </c>
      <c r="U26" s="1">
        <v>1</v>
      </c>
      <c r="V26" s="1"/>
      <c r="W26" s="1"/>
      <c r="X26" s="1"/>
      <c r="Y26" s="1"/>
      <c r="Z26" s="1"/>
      <c r="AA26" s="1">
        <v>1</v>
      </c>
      <c r="AB26" s="1"/>
      <c r="AC26" s="1"/>
      <c r="AD26" s="1"/>
      <c r="AE26" s="1"/>
      <c r="AF26" s="1"/>
      <c r="AG26" s="64"/>
      <c r="AH26" s="64"/>
      <c r="AI26" s="64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51"/>
      <c r="S27" s="51"/>
      <c r="T27" s="9" t="s">
        <v>25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69"/>
      <c r="AH27" s="69"/>
      <c r="AI27" s="69"/>
    </row>
    <row r="28" spans="1:35" ht="15.75">
      <c r="A28" s="43">
        <v>9</v>
      </c>
      <c r="B28" s="68" t="s">
        <v>61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51" t="s">
        <v>62</v>
      </c>
      <c r="S28" s="51">
        <f>SUM(U28:AF28)</f>
        <v>12</v>
      </c>
      <c r="T28" s="6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64"/>
      <c r="AH28" s="64"/>
      <c r="AI28" s="64"/>
    </row>
    <row r="29" spans="1:35" ht="15.75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51"/>
      <c r="S29" s="51"/>
      <c r="T29" s="9" t="s">
        <v>25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69"/>
      <c r="AH29" s="69"/>
      <c r="AI29" s="69"/>
    </row>
    <row r="30" spans="1:35" ht="15.75">
      <c r="A30" s="43">
        <v>10</v>
      </c>
      <c r="B30" s="68" t="s">
        <v>63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1" t="s">
        <v>42</v>
      </c>
      <c r="S30" s="51">
        <f>SUM(U30:AF30)</f>
        <v>12</v>
      </c>
      <c r="T30" s="6" t="s">
        <v>24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1</v>
      </c>
      <c r="AC30" s="1">
        <v>1</v>
      </c>
      <c r="AD30" s="1">
        <v>1</v>
      </c>
      <c r="AE30" s="1">
        <v>1</v>
      </c>
      <c r="AF30" s="1">
        <v>1</v>
      </c>
      <c r="AG30" s="64"/>
      <c r="AH30" s="64"/>
      <c r="AI30" s="64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1"/>
      <c r="S31" s="51"/>
      <c r="T31" s="9" t="s">
        <v>25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69"/>
      <c r="AH31" s="69"/>
      <c r="AI31" s="69"/>
    </row>
    <row r="32" spans="1:35" ht="15.75">
      <c r="A32" s="43">
        <v>11</v>
      </c>
      <c r="B32" s="70" t="s">
        <v>64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1" t="s">
        <v>65</v>
      </c>
      <c r="S32" s="51">
        <f t="shared" ref="S32" si="4">SUM(U32:AF32)</f>
        <v>24</v>
      </c>
      <c r="T32" s="6" t="s">
        <v>24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69"/>
      <c r="AH32" s="69"/>
      <c r="AI32" s="69"/>
    </row>
    <row r="33" spans="1:35" ht="15.75">
      <c r="A33" s="43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1"/>
      <c r="S33" s="51"/>
      <c r="T33" s="9" t="s">
        <v>25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69"/>
      <c r="AH33" s="69"/>
      <c r="AI33" s="69"/>
    </row>
    <row r="34" spans="1:35" ht="15.75">
      <c r="A34" s="43">
        <v>11</v>
      </c>
      <c r="B34" s="70" t="s">
        <v>67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1" t="s">
        <v>42</v>
      </c>
      <c r="S34" s="51">
        <f t="shared" ref="S34" si="5">SUM(U34:AF34)</f>
        <v>24</v>
      </c>
      <c r="T34" s="6" t="s">
        <v>24</v>
      </c>
      <c r="U34" s="1">
        <v>2</v>
      </c>
      <c r="V34" s="1">
        <v>2</v>
      </c>
      <c r="W34" s="1">
        <v>2</v>
      </c>
      <c r="X34" s="1">
        <v>2</v>
      </c>
      <c r="Y34" s="1">
        <v>2</v>
      </c>
      <c r="Z34" s="1">
        <v>2</v>
      </c>
      <c r="AA34" s="1">
        <v>2</v>
      </c>
      <c r="AB34" s="1">
        <v>2</v>
      </c>
      <c r="AC34" s="1">
        <v>2</v>
      </c>
      <c r="AD34" s="1">
        <v>2</v>
      </c>
      <c r="AE34" s="1">
        <v>2</v>
      </c>
      <c r="AF34" s="1">
        <v>2</v>
      </c>
      <c r="AG34" s="69"/>
      <c r="AH34" s="69"/>
      <c r="AI34" s="69"/>
    </row>
    <row r="35" spans="1:35" ht="15.75">
      <c r="A35" s="43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1"/>
      <c r="S35" s="51"/>
      <c r="T35" s="9" t="s">
        <v>25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69"/>
      <c r="AH35" s="69"/>
      <c r="AI35" s="69"/>
    </row>
    <row r="36" spans="1:35" ht="15.75">
      <c r="A36" s="43">
        <v>12</v>
      </c>
      <c r="B36" s="70" t="s">
        <v>68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1" t="s">
        <v>69</v>
      </c>
      <c r="S36" s="51">
        <f t="shared" ref="S36" si="6">SUM(U36:AF36)</f>
        <v>2</v>
      </c>
      <c r="T36" s="6" t="s">
        <v>24</v>
      </c>
      <c r="U36" s="1">
        <v>1</v>
      </c>
      <c r="V36" s="1"/>
      <c r="W36" s="1"/>
      <c r="X36" s="1"/>
      <c r="Y36" s="1"/>
      <c r="Z36" s="1">
        <v>1</v>
      </c>
      <c r="AA36" s="1"/>
      <c r="AB36" s="1"/>
      <c r="AC36" s="1"/>
      <c r="AD36" s="1"/>
      <c r="AE36" s="1"/>
      <c r="AF36" s="1"/>
      <c r="AG36" s="69"/>
      <c r="AH36" s="69"/>
      <c r="AI36" s="69"/>
    </row>
    <row r="37" spans="1:35" ht="15.75">
      <c r="A37" s="43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1"/>
      <c r="S37" s="51"/>
      <c r="T37" s="9" t="s">
        <v>25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69"/>
      <c r="AH37" s="69"/>
      <c r="AI37" s="69"/>
    </row>
    <row r="38" spans="1:35" ht="15.75">
      <c r="A38" s="43">
        <v>13</v>
      </c>
      <c r="B38" s="70" t="s">
        <v>70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1" t="s">
        <v>71</v>
      </c>
      <c r="S38" s="51">
        <f t="shared" ref="S38" si="7">SUM(U38:AF38)</f>
        <v>2</v>
      </c>
      <c r="T38" s="6" t="s">
        <v>24</v>
      </c>
      <c r="U38" s="1">
        <v>1</v>
      </c>
      <c r="V38" s="1"/>
      <c r="W38" s="1"/>
      <c r="X38" s="1">
        <v>1</v>
      </c>
      <c r="Y38" s="1"/>
      <c r="Z38" s="1"/>
      <c r="AA38" s="1"/>
      <c r="AB38" s="1"/>
      <c r="AC38" s="1"/>
      <c r="AD38" s="1"/>
      <c r="AE38" s="1"/>
      <c r="AF38" s="1"/>
      <c r="AG38" s="69"/>
      <c r="AH38" s="69"/>
      <c r="AI38" s="69"/>
    </row>
    <row r="39" spans="1:35" ht="15.75">
      <c r="A39" s="43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1"/>
      <c r="S39" s="51"/>
      <c r="T39" s="9" t="s">
        <v>25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69"/>
      <c r="AH39" s="69"/>
      <c r="AI39" s="69"/>
    </row>
    <row r="40" spans="1:35" ht="15.75">
      <c r="A40" s="43">
        <v>14</v>
      </c>
      <c r="B40" s="70" t="s">
        <v>81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1" t="s">
        <v>42</v>
      </c>
      <c r="S40" s="51">
        <f t="shared" ref="S40" si="8">SUM(U40:AF40)</f>
        <v>12</v>
      </c>
      <c r="T40" s="6" t="s">
        <v>24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69"/>
      <c r="AH40" s="69"/>
      <c r="AI40" s="69"/>
    </row>
    <row r="41" spans="1:35" ht="15.75">
      <c r="A41" s="43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1"/>
      <c r="S41" s="51"/>
      <c r="T41" s="9" t="s">
        <v>25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69"/>
      <c r="AH41" s="69"/>
      <c r="AI41" s="69"/>
    </row>
    <row r="42" spans="1:35" ht="15.75">
      <c r="A42" s="43">
        <v>15</v>
      </c>
      <c r="B42" s="70" t="s">
        <v>73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1" t="s">
        <v>74</v>
      </c>
      <c r="S42" s="51">
        <f t="shared" ref="S42" si="9">SUM(U42:AF42)</f>
        <v>10719</v>
      </c>
      <c r="T42" s="6" t="s">
        <v>24</v>
      </c>
      <c r="U42" s="3">
        <v>2300</v>
      </c>
      <c r="V42" s="3">
        <v>1405</v>
      </c>
      <c r="W42" s="3">
        <v>1019</v>
      </c>
      <c r="X42" s="3">
        <f>+U42-V42</f>
        <v>895</v>
      </c>
      <c r="Y42" s="3">
        <v>800</v>
      </c>
      <c r="Z42" s="3">
        <v>700</v>
      </c>
      <c r="AA42" s="3">
        <v>600</v>
      </c>
      <c r="AB42" s="3">
        <v>600</v>
      </c>
      <c r="AC42" s="3">
        <v>600</v>
      </c>
      <c r="AD42" s="3">
        <v>600</v>
      </c>
      <c r="AE42" s="3">
        <v>600</v>
      </c>
      <c r="AF42" s="3">
        <v>600</v>
      </c>
      <c r="AG42" s="69"/>
      <c r="AH42" s="69"/>
      <c r="AI42" s="69"/>
    </row>
    <row r="43" spans="1:35" ht="15.75">
      <c r="A43" s="43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1"/>
      <c r="S43" s="51"/>
      <c r="T43" s="9" t="s">
        <v>25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69"/>
      <c r="AH43" s="69"/>
      <c r="AI43" s="69"/>
    </row>
    <row r="44" spans="1:35" ht="15.75">
      <c r="A44" s="43">
        <v>16</v>
      </c>
      <c r="B44" s="70" t="s">
        <v>66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1" t="s">
        <v>40</v>
      </c>
      <c r="S44" s="51">
        <f t="shared" ref="S44" si="10">SUM(U44:AF44)</f>
        <v>2506</v>
      </c>
      <c r="T44" s="6" t="s">
        <v>24</v>
      </c>
      <c r="U44" s="2">
        <v>86</v>
      </c>
      <c r="V44" s="2">
        <v>181</v>
      </c>
      <c r="W44" s="2">
        <v>213</v>
      </c>
      <c r="X44" s="2">
        <v>192</v>
      </c>
      <c r="Y44" s="2">
        <v>262</v>
      </c>
      <c r="Z44" s="2">
        <v>188</v>
      </c>
      <c r="AA44" s="2">
        <v>250</v>
      </c>
      <c r="AB44" s="2">
        <v>216</v>
      </c>
      <c r="AC44" s="2">
        <v>223</v>
      </c>
      <c r="AD44" s="2">
        <v>263</v>
      </c>
      <c r="AE44" s="2">
        <v>172</v>
      </c>
      <c r="AF44" s="2">
        <v>260</v>
      </c>
      <c r="AG44" s="69"/>
      <c r="AH44" s="69"/>
      <c r="AI44" s="69"/>
    </row>
    <row r="45" spans="1:35" ht="15.75">
      <c r="A45" s="43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1"/>
      <c r="S45" s="51"/>
      <c r="T45" s="9" t="s">
        <v>25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64"/>
      <c r="AH45" s="64"/>
      <c r="AI45" s="64"/>
    </row>
    <row r="46" spans="1:35" ht="15.6" customHeight="1">
      <c r="A46" s="43">
        <v>17</v>
      </c>
      <c r="B46" s="68" t="s">
        <v>55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50" t="s">
        <v>39</v>
      </c>
      <c r="S46" s="51">
        <f t="shared" ref="S46:S48" si="11">SUM(U46:AF46)</f>
        <v>4</v>
      </c>
      <c r="T46" s="6" t="s">
        <v>24</v>
      </c>
      <c r="U46" s="1">
        <v>1</v>
      </c>
      <c r="V46" s="1"/>
      <c r="W46" s="1"/>
      <c r="X46" s="1">
        <v>1</v>
      </c>
      <c r="Y46" s="1"/>
      <c r="Z46" s="1"/>
      <c r="AA46" s="1">
        <v>1</v>
      </c>
      <c r="AB46" s="1"/>
      <c r="AC46" s="1"/>
      <c r="AD46" s="1">
        <v>1</v>
      </c>
      <c r="AE46" s="1"/>
      <c r="AF46" s="1"/>
      <c r="AG46" s="64"/>
      <c r="AH46" s="64"/>
      <c r="AI46" s="64"/>
    </row>
    <row r="47" spans="1:35" ht="15.75">
      <c r="A47" s="4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50"/>
      <c r="S47" s="51"/>
      <c r="T47" s="9" t="s">
        <v>25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64"/>
      <c r="AH47" s="64"/>
      <c r="AI47" s="64"/>
    </row>
    <row r="48" spans="1:35" ht="15.75">
      <c r="A48" s="43">
        <v>18</v>
      </c>
      <c r="B48" s="68" t="s">
        <v>72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51" t="s">
        <v>39</v>
      </c>
      <c r="S48" s="51">
        <f t="shared" si="11"/>
        <v>4</v>
      </c>
      <c r="T48" s="6" t="s">
        <v>24</v>
      </c>
      <c r="U48" s="4"/>
      <c r="V48" s="4">
        <v>1</v>
      </c>
      <c r="W48" s="4"/>
      <c r="X48" s="4"/>
      <c r="Y48" s="4">
        <v>1</v>
      </c>
      <c r="Z48" s="4"/>
      <c r="AA48" s="4"/>
      <c r="AB48" s="4">
        <v>1</v>
      </c>
      <c r="AC48" s="4"/>
      <c r="AD48" s="4"/>
      <c r="AE48" s="4">
        <v>1</v>
      </c>
      <c r="AF48" s="4"/>
      <c r="AG48" s="64"/>
      <c r="AH48" s="64"/>
      <c r="AI48" s="64"/>
    </row>
    <row r="49" spans="1:35" ht="15.75">
      <c r="A49" s="43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51"/>
      <c r="S49" s="51"/>
      <c r="T49" s="9" t="s">
        <v>25</v>
      </c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64"/>
      <c r="AH49" s="64"/>
      <c r="AI49" s="64"/>
    </row>
    <row r="50" spans="1:35" ht="15.75">
      <c r="A50" s="43">
        <v>19</v>
      </c>
      <c r="B50" s="68" t="s">
        <v>75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51" t="s">
        <v>41</v>
      </c>
      <c r="S50" s="51">
        <f t="shared" ref="S50" si="12">SUM(U50:AF50)</f>
        <v>4</v>
      </c>
      <c r="T50" s="6" t="s">
        <v>24</v>
      </c>
      <c r="U50" s="1">
        <v>1</v>
      </c>
      <c r="V50" s="1"/>
      <c r="W50" s="1"/>
      <c r="X50" s="1">
        <v>1</v>
      </c>
      <c r="Y50" s="1"/>
      <c r="Z50" s="1"/>
      <c r="AA50" s="1">
        <v>1</v>
      </c>
      <c r="AB50" s="1"/>
      <c r="AC50" s="1"/>
      <c r="AD50" s="1">
        <v>1</v>
      </c>
      <c r="AE50" s="1"/>
      <c r="AF50" s="1"/>
      <c r="AG50" s="64"/>
      <c r="AH50" s="64"/>
      <c r="AI50" s="64"/>
    </row>
    <row r="51" spans="1:35" ht="15.75">
      <c r="A51" s="43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51"/>
      <c r="S51" s="51"/>
      <c r="T51" s="9" t="s">
        <v>25</v>
      </c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64"/>
      <c r="AH51" s="64"/>
      <c r="AI51" s="64"/>
    </row>
    <row r="52" spans="1:35" ht="15.75">
      <c r="A52" s="43">
        <v>20</v>
      </c>
      <c r="B52" s="68" t="s">
        <v>54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51" t="s">
        <v>41</v>
      </c>
      <c r="S52" s="51">
        <f t="shared" ref="S52" si="13">SUM(U52:AF52)</f>
        <v>4</v>
      </c>
      <c r="T52" s="6" t="s">
        <v>24</v>
      </c>
      <c r="U52" s="1">
        <v>1</v>
      </c>
      <c r="V52" s="1"/>
      <c r="W52" s="1"/>
      <c r="X52" s="1">
        <v>1</v>
      </c>
      <c r="Y52" s="1"/>
      <c r="Z52" s="1"/>
      <c r="AA52" s="1">
        <v>1</v>
      </c>
      <c r="AB52" s="1"/>
      <c r="AC52" s="1"/>
      <c r="AD52" s="1">
        <v>1</v>
      </c>
      <c r="AE52" s="1"/>
      <c r="AF52" s="1"/>
      <c r="AG52" s="64"/>
      <c r="AH52" s="64"/>
      <c r="AI52" s="64"/>
    </row>
    <row r="53" spans="1:35" ht="15.75">
      <c r="A53" s="43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51"/>
      <c r="S53" s="51"/>
      <c r="T53" s="9" t="s">
        <v>25</v>
      </c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64"/>
      <c r="AH53" s="64"/>
      <c r="AI53" s="64"/>
    </row>
    <row r="54" spans="1:35" ht="15" customHeight="1">
      <c r="A54" s="43">
        <v>21</v>
      </c>
      <c r="B54" s="72" t="s">
        <v>76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51" t="s">
        <v>58</v>
      </c>
      <c r="S54" s="51">
        <f t="shared" ref="S54" si="14">+U54+V54+W54+X54+Y54+Z54+AA54+AB54+AC54+AD54+AE54+AF54</f>
        <v>2</v>
      </c>
      <c r="T54" s="6" t="s">
        <v>24</v>
      </c>
      <c r="U54" s="4">
        <v>1</v>
      </c>
      <c r="V54" s="4"/>
      <c r="W54" s="4"/>
      <c r="X54" s="4"/>
      <c r="Y54" s="4"/>
      <c r="Z54" s="4">
        <v>1</v>
      </c>
      <c r="AA54" s="4"/>
      <c r="AB54" s="4"/>
      <c r="AC54" s="4"/>
      <c r="AD54" s="4"/>
      <c r="AE54" s="4"/>
      <c r="AF54" s="4"/>
      <c r="AG54" s="64"/>
      <c r="AH54" s="64"/>
      <c r="AI54" s="64"/>
    </row>
    <row r="55" spans="1:35" ht="15.75">
      <c r="A55" s="43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51"/>
      <c r="S55" s="51"/>
      <c r="T55" s="9" t="s">
        <v>25</v>
      </c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64"/>
      <c r="AH55" s="64"/>
      <c r="AI55" s="64"/>
    </row>
    <row r="56" spans="1:35" ht="15.75">
      <c r="A56" s="43">
        <v>22</v>
      </c>
      <c r="B56" s="72" t="s">
        <v>77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51" t="s">
        <v>78</v>
      </c>
      <c r="S56" s="51">
        <f t="shared" ref="S56" si="15">+U56+V56+W56+X56+Y56+Z56+AA56+AB56+AC56+AD56+AE56+AF56</f>
        <v>12</v>
      </c>
      <c r="T56" s="6" t="s">
        <v>24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1</v>
      </c>
      <c r="AE56" s="1">
        <v>1</v>
      </c>
      <c r="AF56" s="1">
        <v>1</v>
      </c>
      <c r="AG56" s="64"/>
      <c r="AH56" s="64"/>
      <c r="AI56" s="64"/>
    </row>
    <row r="57" spans="1:35" ht="15.75">
      <c r="A57" s="43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51"/>
      <c r="S57" s="51"/>
      <c r="T57" s="9" t="s">
        <v>25</v>
      </c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64"/>
      <c r="AH57" s="64"/>
      <c r="AI57" s="64"/>
    </row>
    <row r="58" spans="1:35" ht="15.6" customHeight="1">
      <c r="A58" s="43">
        <v>23</v>
      </c>
      <c r="B58" s="72" t="s">
        <v>79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51" t="s">
        <v>80</v>
      </c>
      <c r="S58" s="51">
        <f t="shared" ref="S58" si="16">+U58+V58+W58+X58+Y58+Z58+AA58+AB58+AC58+AD58+AE58+AF58</f>
        <v>2</v>
      </c>
      <c r="T58" s="6" t="s">
        <v>24</v>
      </c>
      <c r="U58" s="1">
        <v>1</v>
      </c>
      <c r="V58" s="1"/>
      <c r="W58" s="1"/>
      <c r="X58" s="1"/>
      <c r="Y58" s="1"/>
      <c r="Z58" s="1">
        <v>1</v>
      </c>
      <c r="AA58" s="1"/>
      <c r="AB58" s="1"/>
      <c r="AC58" s="1"/>
      <c r="AD58" s="1"/>
      <c r="AE58" s="1"/>
      <c r="AF58" s="1"/>
      <c r="AG58" s="64"/>
      <c r="AH58" s="64"/>
      <c r="AI58" s="64"/>
    </row>
    <row r="59" spans="1:35" ht="15.75">
      <c r="A59" s="43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51"/>
      <c r="S59" s="51"/>
      <c r="T59" s="9" t="s">
        <v>25</v>
      </c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64"/>
      <c r="AH59" s="64"/>
      <c r="AI59" s="64"/>
    </row>
    <row r="60" spans="1:35" ht="15.6" customHeight="1">
      <c r="A60" s="43">
        <v>24</v>
      </c>
      <c r="B60" s="70" t="s">
        <v>82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8" t="s">
        <v>83</v>
      </c>
      <c r="S60" s="51">
        <f t="shared" ref="S60" si="17">+U60+V60+W60+X60+Y60+Z60+AA60+AB60+AC60+AD60+AE60+AF60</f>
        <v>1440</v>
      </c>
      <c r="T60" s="6" t="s">
        <v>24</v>
      </c>
      <c r="U60" s="1">
        <v>120</v>
      </c>
      <c r="V60" s="1">
        <v>120</v>
      </c>
      <c r="W60" s="1">
        <v>120</v>
      </c>
      <c r="X60" s="1">
        <v>120</v>
      </c>
      <c r="Y60" s="1">
        <v>120</v>
      </c>
      <c r="Z60" s="1">
        <v>120</v>
      </c>
      <c r="AA60" s="1">
        <v>120</v>
      </c>
      <c r="AB60" s="1">
        <v>120</v>
      </c>
      <c r="AC60" s="1">
        <v>120</v>
      </c>
      <c r="AD60" s="1">
        <v>120</v>
      </c>
      <c r="AE60" s="1">
        <v>120</v>
      </c>
      <c r="AF60" s="1">
        <v>120</v>
      </c>
      <c r="AG60" s="64"/>
      <c r="AH60" s="64"/>
      <c r="AI60" s="64"/>
    </row>
    <row r="61" spans="1:35" ht="15.75">
      <c r="A61" s="43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8"/>
      <c r="S61" s="51"/>
      <c r="T61" s="9" t="s">
        <v>25</v>
      </c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64"/>
      <c r="AH61" s="64"/>
      <c r="AI61" s="64"/>
    </row>
    <row r="62" spans="1:35" ht="15.75">
      <c r="A62" s="7"/>
      <c r="B62" s="73" t="s">
        <v>26</v>
      </c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"/>
      <c r="S62" s="8">
        <f>SUM(S12:S61)</f>
        <v>14914</v>
      </c>
      <c r="T62" s="74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6"/>
      <c r="AG62" s="77"/>
      <c r="AH62" s="77"/>
      <c r="AI62" s="77"/>
    </row>
  </sheetData>
  <mergeCells count="183">
    <mergeCell ref="B62:Q62"/>
    <mergeCell ref="T62:AF62"/>
    <mergeCell ref="AG62:AI62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view="pageBreakPreview" topLeftCell="A43" zoomScale="85" zoomScaleNormal="60" zoomScaleSheetLayoutView="85" workbookViewId="0">
      <selection activeCell="AG13" sqref="AG13:AI1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7109375" customWidth="1"/>
    <col min="19" max="19" width="21.7109375" customWidth="1"/>
    <col min="20" max="20" width="10.28515625" bestFit="1" customWidth="1"/>
    <col min="21" max="21" width="6.7109375" customWidth="1"/>
    <col min="22" max="22" width="7.28515625" customWidth="1"/>
    <col min="23" max="23" width="6.28515625" customWidth="1"/>
    <col min="24" max="24" width="7.28515625" customWidth="1"/>
    <col min="25" max="25" width="6.28515625" customWidth="1"/>
    <col min="26" max="26" width="6.5703125" customWidth="1"/>
    <col min="27" max="27" width="6" customWidth="1"/>
    <col min="28" max="28" width="5.5703125" customWidth="1"/>
    <col min="29" max="29" width="6.7109375" customWidth="1"/>
    <col min="30" max="30" width="5.5703125" customWidth="1"/>
    <col min="31" max="31" width="6" customWidth="1"/>
    <col min="32" max="32" width="5.42578125" customWidth="1"/>
    <col min="33" max="33" width="17.28515625" customWidth="1"/>
    <col min="34" max="35" width="17.42578125" customWidth="1"/>
  </cols>
  <sheetData>
    <row r="1" spans="1:35" ht="37.5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84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0" t="s">
        <v>1</v>
      </c>
      <c r="B5" s="20"/>
      <c r="C5" s="20"/>
      <c r="D5" s="20"/>
      <c r="E5" s="20"/>
      <c r="F5" s="21" t="s">
        <v>30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4" t="s">
        <v>33</v>
      </c>
      <c r="U5" s="24"/>
      <c r="V5" s="22" t="s">
        <v>27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8" t="s">
        <v>35</v>
      </c>
      <c r="AH5" s="28" t="s">
        <v>36</v>
      </c>
      <c r="AI5" s="28" t="s">
        <v>37</v>
      </c>
    </row>
    <row r="6" spans="1:35">
      <c r="A6" s="20" t="s">
        <v>2</v>
      </c>
      <c r="B6" s="20"/>
      <c r="C6" s="20"/>
      <c r="D6" s="20"/>
      <c r="E6" s="20"/>
      <c r="F6" s="21" t="s">
        <v>31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34</v>
      </c>
      <c r="U6" s="20"/>
      <c r="V6" s="22" t="s">
        <v>28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8"/>
      <c r="AH6" s="28"/>
      <c r="AI6" s="28"/>
    </row>
    <row r="7" spans="1:35">
      <c r="A7" s="20" t="s">
        <v>3</v>
      </c>
      <c r="B7" s="20"/>
      <c r="C7" s="20"/>
      <c r="D7" s="20"/>
      <c r="E7" s="20"/>
      <c r="F7" s="23" t="s">
        <v>32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4</v>
      </c>
      <c r="U7" s="24"/>
      <c r="V7" s="22" t="s">
        <v>29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8"/>
      <c r="AH7" s="28"/>
      <c r="AI7" s="28"/>
    </row>
    <row r="8" spans="1:35" ht="15" customHeight="1">
      <c r="A8" s="20" t="s">
        <v>5</v>
      </c>
      <c r="B8" s="20"/>
      <c r="C8" s="20"/>
      <c r="D8" s="20"/>
      <c r="E8" s="20"/>
      <c r="F8" s="29" t="s">
        <v>38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9">
        <v>46119</v>
      </c>
      <c r="AH8" s="79">
        <f>+AG8</f>
        <v>46119</v>
      </c>
      <c r="AI8" s="37">
        <v>1</v>
      </c>
    </row>
    <row r="9" spans="1:35" ht="20.25" customHeight="1">
      <c r="A9" s="20"/>
      <c r="B9" s="20"/>
      <c r="C9" s="20"/>
      <c r="D9" s="20"/>
      <c r="E9" s="20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79"/>
      <c r="AH9" s="79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28" t="s">
        <v>85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7"/>
      <c r="AH11" s="58"/>
      <c r="AI11" s="59"/>
    </row>
    <row r="12" spans="1:35">
      <c r="A12" s="43">
        <v>1</v>
      </c>
      <c r="B12" s="44" t="s">
        <v>44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45</v>
      </c>
      <c r="S12" s="51">
        <f t="shared" ref="S12" si="0">SUM(U12:AF12)</f>
        <v>2</v>
      </c>
      <c r="T12" s="11" t="s">
        <v>24</v>
      </c>
      <c r="U12" s="12">
        <v>1</v>
      </c>
      <c r="V12" s="12"/>
      <c r="W12" s="12"/>
      <c r="X12" s="12"/>
      <c r="Y12" s="12"/>
      <c r="Z12" s="12"/>
      <c r="AA12" s="12">
        <v>1</v>
      </c>
      <c r="AB12" s="12"/>
      <c r="AC12" s="12"/>
      <c r="AD12" s="12"/>
      <c r="AE12" s="12"/>
      <c r="AF12" s="12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9" t="s">
        <v>25</v>
      </c>
      <c r="U13" s="10">
        <v>1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2"/>
      <c r="AH13" s="52"/>
      <c r="AI13" s="52"/>
    </row>
    <row r="14" spans="1:35">
      <c r="A14" s="43">
        <v>2</v>
      </c>
      <c r="B14" s="44" t="s">
        <v>46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47</v>
      </c>
      <c r="S14" s="51">
        <f t="shared" ref="S14" si="1">SUM(U14:AF14)</f>
        <v>49</v>
      </c>
      <c r="T14" s="11" t="s">
        <v>24</v>
      </c>
      <c r="U14" s="12">
        <v>4</v>
      </c>
      <c r="V14" s="12">
        <v>4</v>
      </c>
      <c r="W14" s="12">
        <v>4</v>
      </c>
      <c r="X14" s="12">
        <v>4</v>
      </c>
      <c r="Y14" s="12">
        <v>4</v>
      </c>
      <c r="Z14" s="12">
        <v>4</v>
      </c>
      <c r="AA14" s="12">
        <v>4</v>
      </c>
      <c r="AB14" s="12">
        <v>4</v>
      </c>
      <c r="AC14" s="12">
        <v>4</v>
      </c>
      <c r="AD14" s="12">
        <v>4</v>
      </c>
      <c r="AE14" s="12">
        <v>4</v>
      </c>
      <c r="AF14" s="12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9" t="s">
        <v>25</v>
      </c>
      <c r="U15" s="10">
        <v>4</v>
      </c>
      <c r="V15" s="10">
        <v>4</v>
      </c>
      <c r="W15" s="10">
        <v>4</v>
      </c>
      <c r="X15" s="10"/>
      <c r="Y15" s="10"/>
      <c r="Z15" s="10"/>
      <c r="AA15" s="10"/>
      <c r="AB15" s="10"/>
      <c r="AC15" s="10"/>
      <c r="AD15" s="10"/>
      <c r="AE15" s="10"/>
      <c r="AF15" s="10"/>
      <c r="AG15" s="53"/>
      <c r="AH15" s="53"/>
      <c r="AI15" s="53"/>
    </row>
    <row r="16" spans="1:35" ht="15.75">
      <c r="A16" s="43">
        <v>3</v>
      </c>
      <c r="B16" s="60" t="s">
        <v>48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49</v>
      </c>
      <c r="S16" s="51">
        <f t="shared" ref="S16" si="2">SUM(U16:AF16)</f>
        <v>24</v>
      </c>
      <c r="T16" s="11" t="s">
        <v>24</v>
      </c>
      <c r="U16" s="12">
        <v>2</v>
      </c>
      <c r="V16" s="12">
        <v>2</v>
      </c>
      <c r="W16" s="12">
        <v>2</v>
      </c>
      <c r="X16" s="12">
        <v>2</v>
      </c>
      <c r="Y16" s="12">
        <v>2</v>
      </c>
      <c r="Z16" s="12">
        <v>2</v>
      </c>
      <c r="AA16" s="12">
        <v>2</v>
      </c>
      <c r="AB16" s="12">
        <v>2</v>
      </c>
      <c r="AC16" s="12">
        <v>2</v>
      </c>
      <c r="AD16" s="12">
        <v>2</v>
      </c>
      <c r="AE16" s="12">
        <v>2</v>
      </c>
      <c r="AF16" s="12">
        <v>2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9" t="s">
        <v>25</v>
      </c>
      <c r="U17" s="10">
        <v>2</v>
      </c>
      <c r="V17" s="10">
        <v>2</v>
      </c>
      <c r="W17" s="10">
        <v>2</v>
      </c>
      <c r="X17" s="10"/>
      <c r="Y17" s="10"/>
      <c r="Z17" s="10"/>
      <c r="AA17" s="10"/>
      <c r="AB17" s="10"/>
      <c r="AC17" s="10"/>
      <c r="AD17" s="10"/>
      <c r="AE17" s="10"/>
      <c r="AF17" s="10"/>
      <c r="AG17" s="65"/>
      <c r="AH17" s="66"/>
      <c r="AI17" s="67"/>
    </row>
    <row r="18" spans="1:35" ht="15.75">
      <c r="A18" s="43">
        <v>4</v>
      </c>
      <c r="B18" s="60" t="s">
        <v>50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49</v>
      </c>
      <c r="S18" s="51">
        <f t="shared" ref="S18" si="3">SUM(U18:AF18)</f>
        <v>36</v>
      </c>
      <c r="T18" s="11" t="s">
        <v>24</v>
      </c>
      <c r="U18" s="12">
        <v>3</v>
      </c>
      <c r="V18" s="12">
        <v>3</v>
      </c>
      <c r="W18" s="12">
        <v>3</v>
      </c>
      <c r="X18" s="12">
        <v>3</v>
      </c>
      <c r="Y18" s="12">
        <v>3</v>
      </c>
      <c r="Z18" s="12">
        <v>3</v>
      </c>
      <c r="AA18" s="12">
        <v>3</v>
      </c>
      <c r="AB18" s="12">
        <v>3</v>
      </c>
      <c r="AC18" s="12">
        <v>3</v>
      </c>
      <c r="AD18" s="12">
        <v>3</v>
      </c>
      <c r="AE18" s="12">
        <v>3</v>
      </c>
      <c r="AF18" s="12">
        <v>3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9" t="s">
        <v>25</v>
      </c>
      <c r="U19" s="10">
        <v>3</v>
      </c>
      <c r="V19" s="10">
        <v>3</v>
      </c>
      <c r="W19" s="10">
        <v>3</v>
      </c>
      <c r="X19" s="10"/>
      <c r="Y19" s="10"/>
      <c r="Z19" s="10"/>
      <c r="AA19" s="10"/>
      <c r="AB19" s="10"/>
      <c r="AC19" s="10"/>
      <c r="AD19" s="10"/>
      <c r="AE19" s="10"/>
      <c r="AF19" s="10"/>
      <c r="AG19" s="64"/>
      <c r="AH19" s="64"/>
      <c r="AI19" s="64"/>
    </row>
    <row r="20" spans="1:35" ht="15.75">
      <c r="A20" s="43">
        <v>5</v>
      </c>
      <c r="B20" s="68" t="s">
        <v>52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51" t="s">
        <v>51</v>
      </c>
      <c r="S20" s="51">
        <f>SUM(U20:AF20)</f>
        <v>2</v>
      </c>
      <c r="T20" s="11" t="s">
        <v>24</v>
      </c>
      <c r="U20" s="1"/>
      <c r="V20" s="1"/>
      <c r="W20" s="1"/>
      <c r="X20" s="1"/>
      <c r="Y20" s="1"/>
      <c r="Z20" s="1"/>
      <c r="AA20" s="1"/>
      <c r="AB20" s="1">
        <v>1</v>
      </c>
      <c r="AC20" s="1">
        <v>1</v>
      </c>
      <c r="AD20" s="1"/>
      <c r="AE20" s="1"/>
      <c r="AF20" s="1"/>
      <c r="AG20" s="64"/>
      <c r="AH20" s="64"/>
      <c r="AI20" s="64"/>
    </row>
    <row r="21" spans="1:35" ht="15.7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51"/>
      <c r="S21" s="51"/>
      <c r="T21" s="9" t="s">
        <v>25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69"/>
      <c r="AH21" s="69"/>
      <c r="AI21" s="69"/>
    </row>
    <row r="22" spans="1:35" ht="15.75">
      <c r="A22" s="43">
        <v>6</v>
      </c>
      <c r="B22" s="68" t="s">
        <v>59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51" t="s">
        <v>53</v>
      </c>
      <c r="S22" s="51">
        <f>SUM(U22:AF22)</f>
        <v>2</v>
      </c>
      <c r="T22" s="11" t="s">
        <v>24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1">
        <v>1</v>
      </c>
      <c r="AF22" s="1">
        <v>1</v>
      </c>
      <c r="AG22" s="64"/>
      <c r="AH22" s="64"/>
      <c r="AI22" s="64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51"/>
      <c r="S23" s="51"/>
      <c r="T23" s="9" t="s">
        <v>25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69"/>
      <c r="AH23" s="69"/>
      <c r="AI23" s="69"/>
    </row>
    <row r="24" spans="1:35" ht="15.75">
      <c r="A24" s="43">
        <v>7</v>
      </c>
      <c r="B24" s="68" t="s">
        <v>56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51" t="s">
        <v>57</v>
      </c>
      <c r="S24" s="51">
        <f>SUM(U24:AF24)</f>
        <v>12</v>
      </c>
      <c r="T24" s="11" t="s">
        <v>24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1</v>
      </c>
      <c r="AF24" s="1">
        <v>1</v>
      </c>
      <c r="AG24" s="64"/>
      <c r="AH24" s="64"/>
      <c r="AI24" s="64"/>
    </row>
    <row r="25" spans="1:35" ht="15.75">
      <c r="A25" s="43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51"/>
      <c r="S25" s="51"/>
      <c r="T25" s="9" t="s">
        <v>25</v>
      </c>
      <c r="U25" s="10">
        <v>1</v>
      </c>
      <c r="V25" s="10">
        <v>1</v>
      </c>
      <c r="W25" s="10">
        <v>1</v>
      </c>
      <c r="X25" s="10"/>
      <c r="Y25" s="10"/>
      <c r="Z25" s="10"/>
      <c r="AA25" s="10"/>
      <c r="AB25" s="10"/>
      <c r="AC25" s="10"/>
      <c r="AD25" s="10"/>
      <c r="AE25" s="10"/>
      <c r="AF25" s="10"/>
      <c r="AG25" s="69"/>
      <c r="AH25" s="69"/>
      <c r="AI25" s="69"/>
    </row>
    <row r="26" spans="1:35" ht="15.75">
      <c r="A26" s="43">
        <v>8</v>
      </c>
      <c r="B26" s="68" t="s">
        <v>60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51" t="s">
        <v>58</v>
      </c>
      <c r="S26" s="51">
        <f>SUM(U26:AF26)</f>
        <v>2</v>
      </c>
      <c r="T26" s="11" t="s">
        <v>24</v>
      </c>
      <c r="U26" s="1">
        <v>1</v>
      </c>
      <c r="V26" s="1"/>
      <c r="W26" s="1"/>
      <c r="X26" s="1"/>
      <c r="Y26" s="1"/>
      <c r="Z26" s="1"/>
      <c r="AA26" s="1">
        <v>1</v>
      </c>
      <c r="AB26" s="1"/>
      <c r="AC26" s="1"/>
      <c r="AD26" s="1"/>
      <c r="AE26" s="1"/>
      <c r="AF26" s="1"/>
      <c r="AG26" s="64"/>
      <c r="AH26" s="64"/>
      <c r="AI26" s="64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51"/>
      <c r="S27" s="51"/>
      <c r="T27" s="9" t="s">
        <v>25</v>
      </c>
      <c r="U27" s="10">
        <v>1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69"/>
      <c r="AH27" s="69"/>
      <c r="AI27" s="69"/>
    </row>
    <row r="28" spans="1:35" ht="15.75">
      <c r="A28" s="43">
        <v>9</v>
      </c>
      <c r="B28" s="68" t="s">
        <v>61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51" t="s">
        <v>62</v>
      </c>
      <c r="S28" s="51">
        <f>SUM(U28:AF28)</f>
        <v>12</v>
      </c>
      <c r="T28" s="11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64"/>
      <c r="AH28" s="64"/>
      <c r="AI28" s="64"/>
    </row>
    <row r="29" spans="1:35" ht="15.75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51"/>
      <c r="S29" s="51"/>
      <c r="T29" s="9" t="s">
        <v>25</v>
      </c>
      <c r="U29" s="10">
        <v>1</v>
      </c>
      <c r="V29" s="10">
        <v>1</v>
      </c>
      <c r="W29" s="10">
        <v>1</v>
      </c>
      <c r="X29" s="10"/>
      <c r="Y29" s="10"/>
      <c r="Z29" s="10"/>
      <c r="AA29" s="10"/>
      <c r="AB29" s="10"/>
      <c r="AC29" s="10"/>
      <c r="AD29" s="10"/>
      <c r="AE29" s="10"/>
      <c r="AF29" s="10"/>
      <c r="AG29" s="69"/>
      <c r="AH29" s="69"/>
      <c r="AI29" s="69"/>
    </row>
    <row r="30" spans="1:35" ht="15.75">
      <c r="A30" s="43">
        <v>10</v>
      </c>
      <c r="B30" s="68" t="s">
        <v>63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1" t="s">
        <v>42</v>
      </c>
      <c r="S30" s="51">
        <f>SUM(U30:AF30)</f>
        <v>12</v>
      </c>
      <c r="T30" s="11" t="s">
        <v>24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1</v>
      </c>
      <c r="AC30" s="1">
        <v>1</v>
      </c>
      <c r="AD30" s="1">
        <v>1</v>
      </c>
      <c r="AE30" s="1">
        <v>1</v>
      </c>
      <c r="AF30" s="1">
        <v>1</v>
      </c>
      <c r="AG30" s="64"/>
      <c r="AH30" s="64"/>
      <c r="AI30" s="64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1"/>
      <c r="S31" s="51"/>
      <c r="T31" s="9" t="s">
        <v>25</v>
      </c>
      <c r="U31" s="10">
        <v>1</v>
      </c>
      <c r="V31" s="10">
        <v>1</v>
      </c>
      <c r="W31" s="10">
        <v>1</v>
      </c>
      <c r="X31" s="10"/>
      <c r="Y31" s="10"/>
      <c r="Z31" s="10"/>
      <c r="AA31" s="10"/>
      <c r="AB31" s="10"/>
      <c r="AC31" s="10"/>
      <c r="AD31" s="10"/>
      <c r="AE31" s="10"/>
      <c r="AF31" s="10"/>
      <c r="AG31" s="69"/>
      <c r="AH31" s="69"/>
      <c r="AI31" s="69"/>
    </row>
    <row r="32" spans="1:35" ht="15.75">
      <c r="A32" s="43">
        <v>11</v>
      </c>
      <c r="B32" s="70" t="s">
        <v>64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1" t="s">
        <v>65</v>
      </c>
      <c r="S32" s="51">
        <f t="shared" ref="S32" si="4">SUM(U32:AF32)</f>
        <v>24</v>
      </c>
      <c r="T32" s="11" t="s">
        <v>24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69"/>
      <c r="AH32" s="69"/>
      <c r="AI32" s="69"/>
    </row>
    <row r="33" spans="1:35" ht="15.75">
      <c r="A33" s="43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1"/>
      <c r="S33" s="51"/>
      <c r="T33" s="9" t="s">
        <v>25</v>
      </c>
      <c r="U33" s="10">
        <v>2</v>
      </c>
      <c r="V33" s="10">
        <v>2</v>
      </c>
      <c r="W33" s="10">
        <v>2</v>
      </c>
      <c r="X33" s="10"/>
      <c r="Y33" s="10"/>
      <c r="Z33" s="10"/>
      <c r="AA33" s="10"/>
      <c r="AB33" s="10"/>
      <c r="AC33" s="10"/>
      <c r="AD33" s="10"/>
      <c r="AE33" s="10"/>
      <c r="AF33" s="10"/>
      <c r="AG33" s="69"/>
      <c r="AH33" s="69"/>
      <c r="AI33" s="69"/>
    </row>
    <row r="34" spans="1:35" ht="15.75">
      <c r="A34" s="43">
        <v>11</v>
      </c>
      <c r="B34" s="70" t="s">
        <v>67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1" t="s">
        <v>42</v>
      </c>
      <c r="S34" s="51">
        <f t="shared" ref="S34" si="5">SUM(U34:AF34)</f>
        <v>24</v>
      </c>
      <c r="T34" s="11" t="s">
        <v>24</v>
      </c>
      <c r="U34" s="1">
        <v>2</v>
      </c>
      <c r="V34" s="1">
        <v>2</v>
      </c>
      <c r="W34" s="1">
        <v>2</v>
      </c>
      <c r="X34" s="1">
        <v>2</v>
      </c>
      <c r="Y34" s="1">
        <v>2</v>
      </c>
      <c r="Z34" s="1">
        <v>2</v>
      </c>
      <c r="AA34" s="1">
        <v>2</v>
      </c>
      <c r="AB34" s="1">
        <v>2</v>
      </c>
      <c r="AC34" s="1">
        <v>2</v>
      </c>
      <c r="AD34" s="1">
        <v>2</v>
      </c>
      <c r="AE34" s="1">
        <v>2</v>
      </c>
      <c r="AF34" s="1">
        <v>2</v>
      </c>
      <c r="AG34" s="69"/>
      <c r="AH34" s="69"/>
      <c r="AI34" s="69"/>
    </row>
    <row r="35" spans="1:35" ht="15.75">
      <c r="A35" s="43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1"/>
      <c r="S35" s="51"/>
      <c r="T35" s="9" t="s">
        <v>25</v>
      </c>
      <c r="U35" s="10">
        <v>2</v>
      </c>
      <c r="V35" s="10">
        <v>2</v>
      </c>
      <c r="W35" s="10">
        <v>2</v>
      </c>
      <c r="X35" s="10"/>
      <c r="Y35" s="10"/>
      <c r="Z35" s="10"/>
      <c r="AA35" s="10"/>
      <c r="AB35" s="10"/>
      <c r="AC35" s="10"/>
      <c r="AD35" s="10"/>
      <c r="AE35" s="10"/>
      <c r="AF35" s="10"/>
      <c r="AG35" s="69"/>
      <c r="AH35" s="69"/>
      <c r="AI35" s="69"/>
    </row>
    <row r="36" spans="1:35" ht="15.75">
      <c r="A36" s="43">
        <v>12</v>
      </c>
      <c r="B36" s="70" t="s">
        <v>68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1" t="s">
        <v>69</v>
      </c>
      <c r="S36" s="51">
        <f t="shared" ref="S36" si="6">SUM(U36:AF36)</f>
        <v>2</v>
      </c>
      <c r="T36" s="11" t="s">
        <v>24</v>
      </c>
      <c r="U36" s="1">
        <v>1</v>
      </c>
      <c r="V36" s="1"/>
      <c r="W36" s="1"/>
      <c r="X36" s="1"/>
      <c r="Y36" s="1"/>
      <c r="Z36" s="1">
        <v>1</v>
      </c>
      <c r="AA36" s="1"/>
      <c r="AB36" s="1"/>
      <c r="AC36" s="1"/>
      <c r="AD36" s="1"/>
      <c r="AE36" s="1"/>
      <c r="AF36" s="1"/>
      <c r="AG36" s="69"/>
      <c r="AH36" s="69"/>
      <c r="AI36" s="69"/>
    </row>
    <row r="37" spans="1:35" ht="15.75">
      <c r="A37" s="43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1"/>
      <c r="S37" s="51"/>
      <c r="T37" s="9" t="s">
        <v>25</v>
      </c>
      <c r="U37" s="10">
        <v>1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69"/>
      <c r="AH37" s="69"/>
      <c r="AI37" s="69"/>
    </row>
    <row r="38" spans="1:35" ht="15.75">
      <c r="A38" s="43">
        <v>13</v>
      </c>
      <c r="B38" s="70" t="s">
        <v>70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1" t="s">
        <v>71</v>
      </c>
      <c r="S38" s="51">
        <f t="shared" ref="S38" si="7">SUM(U38:AF38)</f>
        <v>2</v>
      </c>
      <c r="T38" s="11" t="s">
        <v>24</v>
      </c>
      <c r="U38" s="1">
        <v>1</v>
      </c>
      <c r="V38" s="1"/>
      <c r="W38" s="1"/>
      <c r="X38" s="1">
        <v>1</v>
      </c>
      <c r="Y38" s="1"/>
      <c r="Z38" s="1"/>
      <c r="AA38" s="1"/>
      <c r="AB38" s="1"/>
      <c r="AC38" s="1"/>
      <c r="AD38" s="1"/>
      <c r="AE38" s="1"/>
      <c r="AF38" s="1"/>
      <c r="AG38" s="69"/>
      <c r="AH38" s="69"/>
      <c r="AI38" s="69"/>
    </row>
    <row r="39" spans="1:35" ht="15.75">
      <c r="A39" s="43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1"/>
      <c r="S39" s="51"/>
      <c r="T39" s="9" t="s">
        <v>25</v>
      </c>
      <c r="U39" s="10">
        <v>1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69"/>
      <c r="AH39" s="69"/>
      <c r="AI39" s="69"/>
    </row>
    <row r="40" spans="1:35" ht="15.75">
      <c r="A40" s="43">
        <v>14</v>
      </c>
      <c r="B40" s="70" t="s">
        <v>81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1" t="s">
        <v>42</v>
      </c>
      <c r="S40" s="51">
        <f t="shared" ref="S40" si="8">SUM(U40:AF40)</f>
        <v>12</v>
      </c>
      <c r="T40" s="11" t="s">
        <v>24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69"/>
      <c r="AH40" s="69"/>
      <c r="AI40" s="69"/>
    </row>
    <row r="41" spans="1:35" ht="15.75">
      <c r="A41" s="43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1"/>
      <c r="S41" s="51"/>
      <c r="T41" s="9" t="s">
        <v>25</v>
      </c>
      <c r="U41" s="10">
        <v>1</v>
      </c>
      <c r="V41" s="10">
        <v>1</v>
      </c>
      <c r="W41" s="10">
        <v>1</v>
      </c>
      <c r="X41" s="10"/>
      <c r="Y41" s="10"/>
      <c r="Z41" s="10"/>
      <c r="AA41" s="10"/>
      <c r="AB41" s="10"/>
      <c r="AC41" s="10"/>
      <c r="AD41" s="10"/>
      <c r="AE41" s="10"/>
      <c r="AF41" s="10"/>
      <c r="AG41" s="69"/>
      <c r="AH41" s="69"/>
      <c r="AI41" s="69"/>
    </row>
    <row r="42" spans="1:35" ht="15.75">
      <c r="A42" s="43">
        <v>15</v>
      </c>
      <c r="B42" s="70" t="s">
        <v>73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1" t="s">
        <v>74</v>
      </c>
      <c r="S42" s="51">
        <f t="shared" ref="S42" si="9">SUM(U42:AF42)</f>
        <v>10719</v>
      </c>
      <c r="T42" s="11" t="s">
        <v>24</v>
      </c>
      <c r="U42" s="3">
        <v>2300</v>
      </c>
      <c r="V42" s="3">
        <v>1405</v>
      </c>
      <c r="W42" s="3">
        <v>1019</v>
      </c>
      <c r="X42" s="3">
        <f>+U42-V42</f>
        <v>895</v>
      </c>
      <c r="Y42" s="3">
        <v>800</v>
      </c>
      <c r="Z42" s="3">
        <v>700</v>
      </c>
      <c r="AA42" s="3">
        <v>600</v>
      </c>
      <c r="AB42" s="3">
        <v>600</v>
      </c>
      <c r="AC42" s="3">
        <v>600</v>
      </c>
      <c r="AD42" s="3">
        <v>600</v>
      </c>
      <c r="AE42" s="3">
        <v>600</v>
      </c>
      <c r="AF42" s="3">
        <v>600</v>
      </c>
      <c r="AG42" s="69"/>
      <c r="AH42" s="69"/>
      <c r="AI42" s="69"/>
    </row>
    <row r="43" spans="1:35" ht="15.75">
      <c r="A43" s="43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1"/>
      <c r="S43" s="51"/>
      <c r="T43" s="9" t="s">
        <v>25</v>
      </c>
      <c r="U43" s="10">
        <v>2300</v>
      </c>
      <c r="V43" s="10">
        <v>2300</v>
      </c>
      <c r="W43" s="10">
        <v>1019</v>
      </c>
      <c r="X43" s="10"/>
      <c r="Y43" s="10"/>
      <c r="Z43" s="10"/>
      <c r="AA43" s="10"/>
      <c r="AB43" s="10"/>
      <c r="AC43" s="10"/>
      <c r="AD43" s="10"/>
      <c r="AE43" s="10"/>
      <c r="AF43" s="10"/>
      <c r="AG43" s="69"/>
      <c r="AH43" s="69"/>
      <c r="AI43" s="69"/>
    </row>
    <row r="44" spans="1:35" ht="15.75">
      <c r="A44" s="43">
        <v>16</v>
      </c>
      <c r="B44" s="70" t="s">
        <v>66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1" t="s">
        <v>40</v>
      </c>
      <c r="S44" s="51">
        <f t="shared" ref="S44" si="10">SUM(U44:AF44)</f>
        <v>2506</v>
      </c>
      <c r="T44" s="11" t="s">
        <v>24</v>
      </c>
      <c r="U44" s="2">
        <v>86</v>
      </c>
      <c r="V44" s="2">
        <v>181</v>
      </c>
      <c r="W44" s="2">
        <v>213</v>
      </c>
      <c r="X44" s="2">
        <v>192</v>
      </c>
      <c r="Y44" s="2">
        <v>262</v>
      </c>
      <c r="Z44" s="2">
        <v>188</v>
      </c>
      <c r="AA44" s="2">
        <v>250</v>
      </c>
      <c r="AB44" s="2">
        <v>216</v>
      </c>
      <c r="AC44" s="2">
        <v>223</v>
      </c>
      <c r="AD44" s="2">
        <v>263</v>
      </c>
      <c r="AE44" s="2">
        <v>172</v>
      </c>
      <c r="AF44" s="2">
        <v>260</v>
      </c>
      <c r="AG44" s="69"/>
      <c r="AH44" s="69"/>
      <c r="AI44" s="69"/>
    </row>
    <row r="45" spans="1:35" ht="15.75">
      <c r="A45" s="43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1"/>
      <c r="S45" s="51"/>
      <c r="T45" s="9" t="s">
        <v>25</v>
      </c>
      <c r="U45" s="10">
        <v>86</v>
      </c>
      <c r="V45" s="10">
        <v>181</v>
      </c>
      <c r="W45" s="10">
        <v>213</v>
      </c>
      <c r="X45" s="10"/>
      <c r="Y45" s="10"/>
      <c r="Z45" s="10"/>
      <c r="AA45" s="10"/>
      <c r="AB45" s="10"/>
      <c r="AC45" s="10"/>
      <c r="AD45" s="10"/>
      <c r="AE45" s="10"/>
      <c r="AF45" s="10"/>
      <c r="AG45" s="64"/>
      <c r="AH45" s="64"/>
      <c r="AI45" s="64"/>
    </row>
    <row r="46" spans="1:35" ht="15.6" customHeight="1">
      <c r="A46" s="43">
        <v>17</v>
      </c>
      <c r="B46" s="68" t="s">
        <v>55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50" t="s">
        <v>39</v>
      </c>
      <c r="S46" s="51">
        <f t="shared" ref="S46:S48" si="11">SUM(U46:AF46)</f>
        <v>4</v>
      </c>
      <c r="T46" s="11" t="s">
        <v>24</v>
      </c>
      <c r="U46" s="1">
        <v>1</v>
      </c>
      <c r="V46" s="1"/>
      <c r="W46" s="1"/>
      <c r="X46" s="1">
        <v>1</v>
      </c>
      <c r="Y46" s="1"/>
      <c r="Z46" s="1"/>
      <c r="AA46" s="1">
        <v>1</v>
      </c>
      <c r="AB46" s="1"/>
      <c r="AC46" s="1"/>
      <c r="AD46" s="1">
        <v>1</v>
      </c>
      <c r="AE46" s="1"/>
      <c r="AF46" s="1"/>
      <c r="AG46" s="64"/>
      <c r="AH46" s="64"/>
      <c r="AI46" s="64"/>
    </row>
    <row r="47" spans="1:35" ht="15.75">
      <c r="A47" s="4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50"/>
      <c r="S47" s="51"/>
      <c r="T47" s="9" t="s">
        <v>25</v>
      </c>
      <c r="U47" s="10">
        <v>1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64"/>
      <c r="AH47" s="64"/>
      <c r="AI47" s="64"/>
    </row>
    <row r="48" spans="1:35" ht="15.75">
      <c r="A48" s="43">
        <v>18</v>
      </c>
      <c r="B48" s="68" t="s">
        <v>72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51" t="s">
        <v>39</v>
      </c>
      <c r="S48" s="51">
        <f t="shared" si="11"/>
        <v>4</v>
      </c>
      <c r="T48" s="11" t="s">
        <v>24</v>
      </c>
      <c r="U48" s="12"/>
      <c r="V48" s="12">
        <v>1</v>
      </c>
      <c r="W48" s="12"/>
      <c r="X48" s="12"/>
      <c r="Y48" s="12">
        <v>1</v>
      </c>
      <c r="Z48" s="12"/>
      <c r="AA48" s="12"/>
      <c r="AB48" s="12">
        <v>1</v>
      </c>
      <c r="AC48" s="12"/>
      <c r="AD48" s="12"/>
      <c r="AE48" s="12">
        <v>1</v>
      </c>
      <c r="AF48" s="12"/>
      <c r="AG48" s="64"/>
      <c r="AH48" s="64"/>
      <c r="AI48" s="64"/>
    </row>
    <row r="49" spans="1:35" ht="15.75">
      <c r="A49" s="43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51"/>
      <c r="S49" s="51"/>
      <c r="T49" s="9" t="s">
        <v>25</v>
      </c>
      <c r="U49" s="10"/>
      <c r="V49" s="10">
        <v>1</v>
      </c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64"/>
      <c r="AH49" s="64"/>
      <c r="AI49" s="64"/>
    </row>
    <row r="50" spans="1:35" ht="15.75">
      <c r="A50" s="43">
        <v>19</v>
      </c>
      <c r="B50" s="68" t="s">
        <v>75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51" t="s">
        <v>41</v>
      </c>
      <c r="S50" s="51">
        <f t="shared" ref="S50" si="12">SUM(U50:AF50)</f>
        <v>4</v>
      </c>
      <c r="T50" s="11" t="s">
        <v>24</v>
      </c>
      <c r="U50" s="1">
        <v>1</v>
      </c>
      <c r="V50" s="1"/>
      <c r="W50" s="1"/>
      <c r="X50" s="1">
        <v>1</v>
      </c>
      <c r="Y50" s="1"/>
      <c r="Z50" s="1"/>
      <c r="AA50" s="1">
        <v>1</v>
      </c>
      <c r="AB50" s="1"/>
      <c r="AC50" s="1"/>
      <c r="AD50" s="1">
        <v>1</v>
      </c>
      <c r="AE50" s="1"/>
      <c r="AF50" s="1"/>
      <c r="AG50" s="64"/>
      <c r="AH50" s="64"/>
      <c r="AI50" s="64"/>
    </row>
    <row r="51" spans="1:35" ht="15.75">
      <c r="A51" s="43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51"/>
      <c r="S51" s="51"/>
      <c r="T51" s="9" t="s">
        <v>25</v>
      </c>
      <c r="U51" s="10">
        <v>1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64"/>
      <c r="AH51" s="64"/>
      <c r="AI51" s="64"/>
    </row>
    <row r="52" spans="1:35" ht="15.75">
      <c r="A52" s="43">
        <v>20</v>
      </c>
      <c r="B52" s="68" t="s">
        <v>54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51" t="s">
        <v>41</v>
      </c>
      <c r="S52" s="51">
        <f t="shared" ref="S52" si="13">SUM(U52:AF52)</f>
        <v>4</v>
      </c>
      <c r="T52" s="11" t="s">
        <v>24</v>
      </c>
      <c r="U52" s="1">
        <v>1</v>
      </c>
      <c r="V52" s="1"/>
      <c r="W52" s="1"/>
      <c r="X52" s="1">
        <v>1</v>
      </c>
      <c r="Y52" s="1"/>
      <c r="Z52" s="1"/>
      <c r="AA52" s="1">
        <v>1</v>
      </c>
      <c r="AB52" s="1"/>
      <c r="AC52" s="1"/>
      <c r="AD52" s="1">
        <v>1</v>
      </c>
      <c r="AE52" s="1"/>
      <c r="AF52" s="1"/>
      <c r="AG52" s="64"/>
      <c r="AH52" s="64"/>
      <c r="AI52" s="64"/>
    </row>
    <row r="53" spans="1:35" ht="15.75">
      <c r="A53" s="43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51"/>
      <c r="S53" s="51"/>
      <c r="T53" s="9" t="s">
        <v>25</v>
      </c>
      <c r="U53" s="10">
        <v>1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64"/>
      <c r="AH53" s="64"/>
      <c r="AI53" s="64"/>
    </row>
    <row r="54" spans="1:35" ht="15" customHeight="1">
      <c r="A54" s="43">
        <v>21</v>
      </c>
      <c r="B54" s="72" t="s">
        <v>76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51" t="s">
        <v>58</v>
      </c>
      <c r="S54" s="51">
        <f t="shared" ref="S54" si="14">+U54+V54+W54+X54+Y54+Z54+AA54+AB54+AC54+AD54+AE54+AF54</f>
        <v>2</v>
      </c>
      <c r="T54" s="11" t="s">
        <v>24</v>
      </c>
      <c r="U54" s="12">
        <v>1</v>
      </c>
      <c r="V54" s="12"/>
      <c r="W54" s="12"/>
      <c r="X54" s="12"/>
      <c r="Y54" s="12"/>
      <c r="Z54" s="12">
        <v>1</v>
      </c>
      <c r="AA54" s="12"/>
      <c r="AB54" s="12"/>
      <c r="AC54" s="12"/>
      <c r="AD54" s="12"/>
      <c r="AE54" s="12"/>
      <c r="AF54" s="12"/>
      <c r="AG54" s="64"/>
      <c r="AH54" s="64"/>
      <c r="AI54" s="64"/>
    </row>
    <row r="55" spans="1:35" ht="15.75">
      <c r="A55" s="43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51"/>
      <c r="S55" s="51"/>
      <c r="T55" s="9" t="s">
        <v>25</v>
      </c>
      <c r="U55" s="10">
        <v>1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64"/>
      <c r="AH55" s="64"/>
      <c r="AI55" s="64"/>
    </row>
    <row r="56" spans="1:35" ht="15.75">
      <c r="A56" s="43">
        <v>22</v>
      </c>
      <c r="B56" s="72" t="s">
        <v>77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51" t="s">
        <v>78</v>
      </c>
      <c r="S56" s="51">
        <f t="shared" ref="S56" si="15">+U56+V56+W56+X56+Y56+Z56+AA56+AB56+AC56+AD56+AE56+AF56</f>
        <v>12</v>
      </c>
      <c r="T56" s="11" t="s">
        <v>24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1</v>
      </c>
      <c r="AE56" s="1">
        <v>1</v>
      </c>
      <c r="AF56" s="1">
        <v>1</v>
      </c>
      <c r="AG56" s="64"/>
      <c r="AH56" s="64"/>
      <c r="AI56" s="64"/>
    </row>
    <row r="57" spans="1:35" ht="15.75">
      <c r="A57" s="43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51"/>
      <c r="S57" s="51"/>
      <c r="T57" s="9" t="s">
        <v>25</v>
      </c>
      <c r="U57" s="10">
        <v>1</v>
      </c>
      <c r="V57" s="10">
        <v>1</v>
      </c>
      <c r="W57" s="10">
        <v>1</v>
      </c>
      <c r="X57" s="10"/>
      <c r="Y57" s="10"/>
      <c r="Z57" s="10"/>
      <c r="AA57" s="10"/>
      <c r="AB57" s="10"/>
      <c r="AC57" s="10"/>
      <c r="AD57" s="10"/>
      <c r="AE57" s="10"/>
      <c r="AF57" s="10"/>
      <c r="AG57" s="64"/>
      <c r="AH57" s="64"/>
      <c r="AI57" s="64"/>
    </row>
    <row r="58" spans="1:35" ht="15.6" customHeight="1">
      <c r="A58" s="43">
        <v>23</v>
      </c>
      <c r="B58" s="72" t="s">
        <v>79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51" t="s">
        <v>80</v>
      </c>
      <c r="S58" s="51">
        <f t="shared" ref="S58" si="16">+U58+V58+W58+X58+Y58+Z58+AA58+AB58+AC58+AD58+AE58+AF58</f>
        <v>2</v>
      </c>
      <c r="T58" s="11" t="s">
        <v>24</v>
      </c>
      <c r="U58" s="1">
        <v>1</v>
      </c>
      <c r="V58" s="1"/>
      <c r="W58" s="1"/>
      <c r="X58" s="1"/>
      <c r="Y58" s="1"/>
      <c r="Z58" s="1">
        <v>1</v>
      </c>
      <c r="AA58" s="1"/>
      <c r="AB58" s="1"/>
      <c r="AC58" s="1"/>
      <c r="AD58" s="1"/>
      <c r="AE58" s="1"/>
      <c r="AF58" s="1"/>
      <c r="AG58" s="64"/>
      <c r="AH58" s="64"/>
      <c r="AI58" s="64"/>
    </row>
    <row r="59" spans="1:35" ht="15.75">
      <c r="A59" s="43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51"/>
      <c r="S59" s="51"/>
      <c r="T59" s="9" t="s">
        <v>25</v>
      </c>
      <c r="U59" s="10">
        <v>1</v>
      </c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64"/>
      <c r="AH59" s="64"/>
      <c r="AI59" s="64"/>
    </row>
    <row r="60" spans="1:35" ht="15.6" customHeight="1">
      <c r="A60" s="43">
        <v>24</v>
      </c>
      <c r="B60" s="70" t="s">
        <v>82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8" t="s">
        <v>83</v>
      </c>
      <c r="S60" s="51">
        <f t="shared" ref="S60" si="17">+U60+V60+W60+X60+Y60+Z60+AA60+AB60+AC60+AD60+AE60+AF60</f>
        <v>1440</v>
      </c>
      <c r="T60" s="11" t="s">
        <v>24</v>
      </c>
      <c r="U60" s="1">
        <v>120</v>
      </c>
      <c r="V60" s="1">
        <v>120</v>
      </c>
      <c r="W60" s="1">
        <v>120</v>
      </c>
      <c r="X60" s="1">
        <v>120</v>
      </c>
      <c r="Y60" s="1">
        <v>120</v>
      </c>
      <c r="Z60" s="1">
        <v>120</v>
      </c>
      <c r="AA60" s="1">
        <v>120</v>
      </c>
      <c r="AB60" s="1">
        <v>120</v>
      </c>
      <c r="AC60" s="1">
        <v>120</v>
      </c>
      <c r="AD60" s="1">
        <v>120</v>
      </c>
      <c r="AE60" s="1">
        <v>120</v>
      </c>
      <c r="AF60" s="1">
        <v>120</v>
      </c>
      <c r="AG60" s="64"/>
      <c r="AH60" s="64"/>
      <c r="AI60" s="64"/>
    </row>
    <row r="61" spans="1:35" ht="15.75">
      <c r="A61" s="43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8"/>
      <c r="S61" s="51"/>
      <c r="T61" s="9" t="s">
        <v>25</v>
      </c>
      <c r="U61" s="10">
        <v>120</v>
      </c>
      <c r="V61" s="10">
        <v>120</v>
      </c>
      <c r="W61" s="10">
        <v>120</v>
      </c>
      <c r="X61" s="10"/>
      <c r="Y61" s="10"/>
      <c r="Z61" s="10"/>
      <c r="AA61" s="10"/>
      <c r="AB61" s="10"/>
      <c r="AC61" s="10"/>
      <c r="AD61" s="10"/>
      <c r="AE61" s="10"/>
      <c r="AF61" s="10"/>
      <c r="AG61" s="64"/>
      <c r="AH61" s="64"/>
      <c r="AI61" s="64"/>
    </row>
    <row r="62" spans="1:35" ht="15.75">
      <c r="A62" s="7"/>
      <c r="B62" s="73" t="s">
        <v>26</v>
      </c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"/>
      <c r="S62" s="13">
        <f>SUM(S12:S61)</f>
        <v>14914</v>
      </c>
      <c r="T62" s="74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6"/>
      <c r="AG62" s="77"/>
      <c r="AH62" s="77"/>
      <c r="AI62" s="77"/>
    </row>
  </sheetData>
  <mergeCells count="183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B62:Q62"/>
    <mergeCell ref="T62:AF62"/>
    <mergeCell ref="AG62:AI62"/>
    <mergeCell ref="A60:A61"/>
    <mergeCell ref="B60:Q61"/>
    <mergeCell ref="R60:R61"/>
    <mergeCell ref="S60:S61"/>
    <mergeCell ref="AG60:AI60"/>
    <mergeCell ref="AG61:AI6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1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view="pageBreakPreview" topLeftCell="D3" zoomScaleNormal="60" zoomScaleSheetLayoutView="100" workbookViewId="0">
      <selection activeCell="X61" sqref="X6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7109375" customWidth="1"/>
    <col min="19" max="19" width="21.7109375" customWidth="1"/>
    <col min="20" max="20" width="10.28515625" bestFit="1" customWidth="1"/>
    <col min="21" max="21" width="6.7109375" customWidth="1"/>
    <col min="22" max="22" width="7.28515625" customWidth="1"/>
    <col min="23" max="23" width="6.28515625" customWidth="1"/>
    <col min="24" max="24" width="7.28515625" customWidth="1"/>
    <col min="25" max="25" width="6.28515625" customWidth="1"/>
    <col min="26" max="26" width="6.5703125" customWidth="1"/>
    <col min="27" max="27" width="6" customWidth="1"/>
    <col min="28" max="28" width="5.5703125" customWidth="1"/>
    <col min="29" max="29" width="6.7109375" customWidth="1"/>
    <col min="30" max="30" width="5.5703125" customWidth="1"/>
    <col min="31" max="31" width="6" customWidth="1"/>
    <col min="32" max="32" width="5.42578125" customWidth="1"/>
    <col min="33" max="33" width="17.28515625" customWidth="1"/>
    <col min="34" max="35" width="17.42578125" customWidth="1"/>
  </cols>
  <sheetData>
    <row r="1" spans="1:35" ht="37.5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84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0" t="s">
        <v>1</v>
      </c>
      <c r="B5" s="20"/>
      <c r="C5" s="20"/>
      <c r="D5" s="20"/>
      <c r="E5" s="20"/>
      <c r="F5" s="21" t="s">
        <v>30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4" t="s">
        <v>33</v>
      </c>
      <c r="U5" s="24"/>
      <c r="V5" s="22" t="s">
        <v>27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8" t="s">
        <v>35</v>
      </c>
      <c r="AH5" s="28" t="s">
        <v>36</v>
      </c>
      <c r="AI5" s="28" t="s">
        <v>37</v>
      </c>
    </row>
    <row r="6" spans="1:35">
      <c r="A6" s="20" t="s">
        <v>2</v>
      </c>
      <c r="B6" s="20"/>
      <c r="C6" s="20"/>
      <c r="D6" s="20"/>
      <c r="E6" s="20"/>
      <c r="F6" s="21" t="s">
        <v>31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34</v>
      </c>
      <c r="U6" s="20"/>
      <c r="V6" s="22" t="s">
        <v>28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8"/>
      <c r="AH6" s="28"/>
      <c r="AI6" s="28"/>
    </row>
    <row r="7" spans="1:35">
      <c r="A7" s="20" t="s">
        <v>3</v>
      </c>
      <c r="B7" s="20"/>
      <c r="C7" s="20"/>
      <c r="D7" s="20"/>
      <c r="E7" s="20"/>
      <c r="F7" s="23" t="s">
        <v>32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4</v>
      </c>
      <c r="U7" s="24"/>
      <c r="V7" s="22" t="s">
        <v>29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8"/>
      <c r="AH7" s="28"/>
      <c r="AI7" s="28"/>
    </row>
    <row r="8" spans="1:35" ht="15" customHeight="1">
      <c r="A8" s="20" t="s">
        <v>5</v>
      </c>
      <c r="B8" s="20"/>
      <c r="C8" s="20"/>
      <c r="D8" s="20"/>
      <c r="E8" s="20"/>
      <c r="F8" s="29" t="s">
        <v>38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9">
        <v>46206</v>
      </c>
      <c r="AH8" s="79">
        <f>+AG8</f>
        <v>46206</v>
      </c>
      <c r="AI8" s="37">
        <v>2</v>
      </c>
    </row>
    <row r="9" spans="1:35" ht="20.25" customHeight="1">
      <c r="A9" s="20"/>
      <c r="B9" s="20"/>
      <c r="C9" s="20"/>
      <c r="D9" s="20"/>
      <c r="E9" s="20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79"/>
      <c r="AH9" s="79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28" t="s">
        <v>85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7"/>
      <c r="AH11" s="58"/>
      <c r="AI11" s="59"/>
    </row>
    <row r="12" spans="1:35">
      <c r="A12" s="43">
        <v>1</v>
      </c>
      <c r="B12" s="44" t="s">
        <v>44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45</v>
      </c>
      <c r="S12" s="51">
        <f t="shared" ref="S12" si="0">SUM(U12:AF12)</f>
        <v>2</v>
      </c>
      <c r="T12" s="16" t="s">
        <v>24</v>
      </c>
      <c r="U12" s="15">
        <v>1</v>
      </c>
      <c r="V12" s="15"/>
      <c r="W12" s="15"/>
      <c r="X12" s="15"/>
      <c r="Y12" s="15"/>
      <c r="Z12" s="15"/>
      <c r="AA12" s="15">
        <v>1</v>
      </c>
      <c r="AB12" s="15"/>
      <c r="AC12" s="15"/>
      <c r="AD12" s="15"/>
      <c r="AE12" s="15"/>
      <c r="AF12" s="15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9" t="s">
        <v>25</v>
      </c>
      <c r="U13" s="10">
        <v>1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52"/>
      <c r="AH13" s="52"/>
      <c r="AI13" s="52"/>
    </row>
    <row r="14" spans="1:35">
      <c r="A14" s="43">
        <v>2</v>
      </c>
      <c r="B14" s="44" t="s">
        <v>46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47</v>
      </c>
      <c r="S14" s="51">
        <f t="shared" ref="S14" si="1">SUM(U14:AF14)</f>
        <v>49</v>
      </c>
      <c r="T14" s="16" t="s">
        <v>24</v>
      </c>
      <c r="U14" s="15">
        <v>4</v>
      </c>
      <c r="V14" s="15">
        <v>4</v>
      </c>
      <c r="W14" s="15">
        <v>4</v>
      </c>
      <c r="X14" s="15">
        <v>4</v>
      </c>
      <c r="Y14" s="15">
        <v>4</v>
      </c>
      <c r="Z14" s="15">
        <v>4</v>
      </c>
      <c r="AA14" s="15">
        <v>4</v>
      </c>
      <c r="AB14" s="15">
        <v>4</v>
      </c>
      <c r="AC14" s="15">
        <v>4</v>
      </c>
      <c r="AD14" s="15">
        <v>4</v>
      </c>
      <c r="AE14" s="15">
        <v>4</v>
      </c>
      <c r="AF14" s="15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9" t="s">
        <v>25</v>
      </c>
      <c r="U15" s="10">
        <v>4</v>
      </c>
      <c r="V15" s="10">
        <v>4</v>
      </c>
      <c r="W15" s="10">
        <v>4</v>
      </c>
      <c r="X15" s="10">
        <v>4</v>
      </c>
      <c r="Y15" s="10">
        <v>4</v>
      </c>
      <c r="Z15" s="10">
        <v>4</v>
      </c>
      <c r="AA15" s="10"/>
      <c r="AB15" s="10"/>
      <c r="AC15" s="10"/>
      <c r="AD15" s="10"/>
      <c r="AE15" s="10"/>
      <c r="AF15" s="10"/>
      <c r="AG15" s="53"/>
      <c r="AH15" s="53"/>
      <c r="AI15" s="53"/>
    </row>
    <row r="16" spans="1:35" ht="15.75">
      <c r="A16" s="43">
        <v>3</v>
      </c>
      <c r="B16" s="60" t="s">
        <v>48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49</v>
      </c>
      <c r="S16" s="51">
        <f t="shared" ref="S16" si="2">SUM(U16:AF16)</f>
        <v>24</v>
      </c>
      <c r="T16" s="16" t="s">
        <v>24</v>
      </c>
      <c r="U16" s="15">
        <v>2</v>
      </c>
      <c r="V16" s="15">
        <v>2</v>
      </c>
      <c r="W16" s="15">
        <v>2</v>
      </c>
      <c r="X16" s="15">
        <v>2</v>
      </c>
      <c r="Y16" s="15">
        <v>2</v>
      </c>
      <c r="Z16" s="15">
        <v>2</v>
      </c>
      <c r="AA16" s="15">
        <v>2</v>
      </c>
      <c r="AB16" s="15">
        <v>2</v>
      </c>
      <c r="AC16" s="15">
        <v>2</v>
      </c>
      <c r="AD16" s="15">
        <v>2</v>
      </c>
      <c r="AE16" s="15">
        <v>2</v>
      </c>
      <c r="AF16" s="15">
        <v>2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9" t="s">
        <v>25</v>
      </c>
      <c r="U17" s="10">
        <v>2</v>
      </c>
      <c r="V17" s="10">
        <v>2</v>
      </c>
      <c r="W17" s="10">
        <v>2</v>
      </c>
      <c r="X17" s="10">
        <v>2</v>
      </c>
      <c r="Y17" s="10">
        <v>2</v>
      </c>
      <c r="Z17" s="10">
        <v>2</v>
      </c>
      <c r="AA17" s="10"/>
      <c r="AB17" s="10"/>
      <c r="AC17" s="10"/>
      <c r="AD17" s="10"/>
      <c r="AE17" s="10"/>
      <c r="AF17" s="10"/>
      <c r="AG17" s="65"/>
      <c r="AH17" s="66"/>
      <c r="AI17" s="67"/>
    </row>
    <row r="18" spans="1:35" ht="15.75">
      <c r="A18" s="43">
        <v>4</v>
      </c>
      <c r="B18" s="60" t="s">
        <v>50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49</v>
      </c>
      <c r="S18" s="51">
        <f t="shared" ref="S18" si="3">SUM(U18:AF18)</f>
        <v>36</v>
      </c>
      <c r="T18" s="16" t="s">
        <v>24</v>
      </c>
      <c r="U18" s="15">
        <v>3</v>
      </c>
      <c r="V18" s="15">
        <v>3</v>
      </c>
      <c r="W18" s="15">
        <v>3</v>
      </c>
      <c r="X18" s="15">
        <v>3</v>
      </c>
      <c r="Y18" s="15">
        <v>3</v>
      </c>
      <c r="Z18" s="15">
        <v>3</v>
      </c>
      <c r="AA18" s="15">
        <v>3</v>
      </c>
      <c r="AB18" s="15">
        <v>3</v>
      </c>
      <c r="AC18" s="15">
        <v>3</v>
      </c>
      <c r="AD18" s="15">
        <v>3</v>
      </c>
      <c r="AE18" s="15">
        <v>3</v>
      </c>
      <c r="AF18" s="15">
        <v>3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9" t="s">
        <v>25</v>
      </c>
      <c r="U19" s="10">
        <v>3</v>
      </c>
      <c r="V19" s="10">
        <v>3</v>
      </c>
      <c r="W19" s="10">
        <v>3</v>
      </c>
      <c r="X19" s="10">
        <v>3</v>
      </c>
      <c r="Y19" s="10">
        <v>3</v>
      </c>
      <c r="Z19" s="10">
        <v>3</v>
      </c>
      <c r="AA19" s="10"/>
      <c r="AB19" s="10"/>
      <c r="AC19" s="10"/>
      <c r="AD19" s="10"/>
      <c r="AE19" s="10"/>
      <c r="AF19" s="10"/>
      <c r="AG19" s="64"/>
      <c r="AH19" s="64"/>
      <c r="AI19" s="64"/>
    </row>
    <row r="20" spans="1:35" ht="15.75">
      <c r="A20" s="43">
        <v>5</v>
      </c>
      <c r="B20" s="68" t="s">
        <v>52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51" t="s">
        <v>51</v>
      </c>
      <c r="S20" s="51">
        <f>SUM(U20:AF20)</f>
        <v>2</v>
      </c>
      <c r="T20" s="16" t="s">
        <v>24</v>
      </c>
      <c r="U20" s="1"/>
      <c r="V20" s="1"/>
      <c r="W20" s="1"/>
      <c r="X20" s="1"/>
      <c r="Y20" s="1"/>
      <c r="Z20" s="1"/>
      <c r="AA20" s="1"/>
      <c r="AB20" s="1">
        <v>1</v>
      </c>
      <c r="AC20" s="1">
        <v>1</v>
      </c>
      <c r="AD20" s="1"/>
      <c r="AE20" s="1"/>
      <c r="AF20" s="1"/>
      <c r="AG20" s="64"/>
      <c r="AH20" s="64"/>
      <c r="AI20" s="64"/>
    </row>
    <row r="21" spans="1:35" ht="15.7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51"/>
      <c r="S21" s="51"/>
      <c r="T21" s="9" t="s">
        <v>25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69"/>
      <c r="AH21" s="69"/>
      <c r="AI21" s="69"/>
    </row>
    <row r="22" spans="1:35" ht="15.75">
      <c r="A22" s="43">
        <v>6</v>
      </c>
      <c r="B22" s="68" t="s">
        <v>59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51" t="s">
        <v>53</v>
      </c>
      <c r="S22" s="51">
        <f>SUM(U22:AF22)</f>
        <v>2</v>
      </c>
      <c r="T22" s="16" t="s">
        <v>24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1">
        <v>1</v>
      </c>
      <c r="AF22" s="1">
        <v>1</v>
      </c>
      <c r="AG22" s="64"/>
      <c r="AH22" s="64"/>
      <c r="AI22" s="64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51"/>
      <c r="S23" s="51"/>
      <c r="T23" s="9" t="s">
        <v>25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69"/>
      <c r="AH23" s="69"/>
      <c r="AI23" s="69"/>
    </row>
    <row r="24" spans="1:35" ht="15.75">
      <c r="A24" s="43">
        <v>7</v>
      </c>
      <c r="B24" s="68" t="s">
        <v>56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51" t="s">
        <v>57</v>
      </c>
      <c r="S24" s="51">
        <f>SUM(U24:AF24)</f>
        <v>12</v>
      </c>
      <c r="T24" s="16" t="s">
        <v>24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1</v>
      </c>
      <c r="AF24" s="1">
        <v>1</v>
      </c>
      <c r="AG24" s="64"/>
      <c r="AH24" s="64"/>
      <c r="AI24" s="64"/>
    </row>
    <row r="25" spans="1:35" ht="15.75">
      <c r="A25" s="43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51"/>
      <c r="S25" s="51"/>
      <c r="T25" s="9" t="s">
        <v>25</v>
      </c>
      <c r="U25" s="10">
        <v>1</v>
      </c>
      <c r="V25" s="10">
        <v>1</v>
      </c>
      <c r="W25" s="10">
        <v>1</v>
      </c>
      <c r="X25" s="10">
        <v>1</v>
      </c>
      <c r="Y25" s="10">
        <v>1</v>
      </c>
      <c r="Z25" s="10">
        <v>1</v>
      </c>
      <c r="AA25" s="10"/>
      <c r="AB25" s="10"/>
      <c r="AC25" s="10"/>
      <c r="AD25" s="10"/>
      <c r="AE25" s="10"/>
      <c r="AF25" s="10"/>
      <c r="AG25" s="69"/>
      <c r="AH25" s="69"/>
      <c r="AI25" s="69"/>
    </row>
    <row r="26" spans="1:35" ht="15.75">
      <c r="A26" s="43">
        <v>8</v>
      </c>
      <c r="B26" s="68" t="s">
        <v>60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51" t="s">
        <v>58</v>
      </c>
      <c r="S26" s="51">
        <f>SUM(U26:AF26)</f>
        <v>2</v>
      </c>
      <c r="T26" s="16" t="s">
        <v>24</v>
      </c>
      <c r="U26" s="1">
        <v>1</v>
      </c>
      <c r="V26" s="1"/>
      <c r="W26" s="1"/>
      <c r="X26" s="1"/>
      <c r="Y26" s="1"/>
      <c r="Z26" s="1"/>
      <c r="AA26" s="1">
        <v>1</v>
      </c>
      <c r="AB26" s="1"/>
      <c r="AC26" s="1"/>
      <c r="AD26" s="1"/>
      <c r="AE26" s="1"/>
      <c r="AF26" s="1"/>
      <c r="AG26" s="64"/>
      <c r="AH26" s="64"/>
      <c r="AI26" s="64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51"/>
      <c r="S27" s="51"/>
      <c r="T27" s="9" t="s">
        <v>25</v>
      </c>
      <c r="U27" s="10">
        <v>1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69"/>
      <c r="AH27" s="69"/>
      <c r="AI27" s="69"/>
    </row>
    <row r="28" spans="1:35" ht="15.75">
      <c r="A28" s="43">
        <v>9</v>
      </c>
      <c r="B28" s="68" t="s">
        <v>61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51" t="s">
        <v>62</v>
      </c>
      <c r="S28" s="51">
        <f>SUM(U28:AF28)</f>
        <v>12</v>
      </c>
      <c r="T28" s="16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64"/>
      <c r="AH28" s="64"/>
      <c r="AI28" s="64"/>
    </row>
    <row r="29" spans="1:35" ht="15.75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51"/>
      <c r="S29" s="51"/>
      <c r="T29" s="9" t="s">
        <v>25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/>
      <c r="AB29" s="10"/>
      <c r="AC29" s="10"/>
      <c r="AD29" s="10"/>
      <c r="AE29" s="10"/>
      <c r="AF29" s="10"/>
      <c r="AG29" s="69"/>
      <c r="AH29" s="69"/>
      <c r="AI29" s="69"/>
    </row>
    <row r="30" spans="1:35" ht="15.75">
      <c r="A30" s="43">
        <v>10</v>
      </c>
      <c r="B30" s="68" t="s">
        <v>63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1" t="s">
        <v>42</v>
      </c>
      <c r="S30" s="51">
        <f>SUM(U30:AF30)</f>
        <v>12</v>
      </c>
      <c r="T30" s="16" t="s">
        <v>24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1</v>
      </c>
      <c r="AC30" s="1">
        <v>1</v>
      </c>
      <c r="AD30" s="1">
        <v>1</v>
      </c>
      <c r="AE30" s="1">
        <v>1</v>
      </c>
      <c r="AF30" s="1">
        <v>1</v>
      </c>
      <c r="AG30" s="64"/>
      <c r="AH30" s="64"/>
      <c r="AI30" s="64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1"/>
      <c r="S31" s="51"/>
      <c r="T31" s="9" t="s">
        <v>25</v>
      </c>
      <c r="U31" s="10">
        <v>1</v>
      </c>
      <c r="V31" s="10">
        <v>1</v>
      </c>
      <c r="W31" s="10">
        <v>1</v>
      </c>
      <c r="X31" s="10">
        <v>1</v>
      </c>
      <c r="Y31" s="10">
        <v>1</v>
      </c>
      <c r="Z31" s="10">
        <v>1</v>
      </c>
      <c r="AA31" s="10"/>
      <c r="AB31" s="10"/>
      <c r="AC31" s="10"/>
      <c r="AD31" s="10"/>
      <c r="AE31" s="10"/>
      <c r="AF31" s="10"/>
      <c r="AG31" s="69"/>
      <c r="AH31" s="69"/>
      <c r="AI31" s="69"/>
    </row>
    <row r="32" spans="1:35" ht="15.75">
      <c r="A32" s="43">
        <v>11</v>
      </c>
      <c r="B32" s="70" t="s">
        <v>64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1" t="s">
        <v>65</v>
      </c>
      <c r="S32" s="51">
        <f t="shared" ref="S32" si="4">SUM(U32:AF32)</f>
        <v>24</v>
      </c>
      <c r="T32" s="16" t="s">
        <v>24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69"/>
      <c r="AH32" s="69"/>
      <c r="AI32" s="69"/>
    </row>
    <row r="33" spans="1:35" ht="15.75">
      <c r="A33" s="43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1"/>
      <c r="S33" s="51"/>
      <c r="T33" s="9" t="s">
        <v>25</v>
      </c>
      <c r="U33" s="10">
        <v>2</v>
      </c>
      <c r="V33" s="10">
        <v>2</v>
      </c>
      <c r="W33" s="10">
        <v>2</v>
      </c>
      <c r="X33" s="10">
        <v>2</v>
      </c>
      <c r="Y33" s="10">
        <v>2</v>
      </c>
      <c r="Z33" s="10">
        <v>2</v>
      </c>
      <c r="AA33" s="10"/>
      <c r="AB33" s="10"/>
      <c r="AC33" s="10"/>
      <c r="AD33" s="10"/>
      <c r="AE33" s="10"/>
      <c r="AF33" s="10"/>
      <c r="AG33" s="69"/>
      <c r="AH33" s="69"/>
      <c r="AI33" s="69"/>
    </row>
    <row r="34" spans="1:35" ht="15.75">
      <c r="A34" s="43">
        <v>11</v>
      </c>
      <c r="B34" s="70" t="s">
        <v>67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1" t="s">
        <v>42</v>
      </c>
      <c r="S34" s="51">
        <f t="shared" ref="S34" si="5">SUM(U34:AF34)</f>
        <v>24</v>
      </c>
      <c r="T34" s="16" t="s">
        <v>24</v>
      </c>
      <c r="U34" s="1">
        <v>2</v>
      </c>
      <c r="V34" s="1">
        <v>2</v>
      </c>
      <c r="W34" s="1">
        <v>2</v>
      </c>
      <c r="X34" s="1">
        <v>2</v>
      </c>
      <c r="Y34" s="1">
        <v>2</v>
      </c>
      <c r="Z34" s="1">
        <v>2</v>
      </c>
      <c r="AA34" s="1">
        <v>2</v>
      </c>
      <c r="AB34" s="1">
        <v>2</v>
      </c>
      <c r="AC34" s="1">
        <v>2</v>
      </c>
      <c r="AD34" s="1">
        <v>2</v>
      </c>
      <c r="AE34" s="1">
        <v>2</v>
      </c>
      <c r="AF34" s="1">
        <v>2</v>
      </c>
      <c r="AG34" s="69"/>
      <c r="AH34" s="69"/>
      <c r="AI34" s="69"/>
    </row>
    <row r="35" spans="1:35" ht="15.75">
      <c r="A35" s="43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1"/>
      <c r="S35" s="51"/>
      <c r="T35" s="9" t="s">
        <v>25</v>
      </c>
      <c r="U35" s="10">
        <v>2</v>
      </c>
      <c r="V35" s="10">
        <v>2</v>
      </c>
      <c r="W35" s="10">
        <v>2</v>
      </c>
      <c r="X35" s="10">
        <v>2</v>
      </c>
      <c r="Y35" s="10">
        <v>2</v>
      </c>
      <c r="Z35" s="10">
        <v>2</v>
      </c>
      <c r="AA35" s="10"/>
      <c r="AB35" s="10"/>
      <c r="AC35" s="10"/>
      <c r="AD35" s="10"/>
      <c r="AE35" s="10"/>
      <c r="AF35" s="10"/>
      <c r="AG35" s="69"/>
      <c r="AH35" s="69"/>
      <c r="AI35" s="69"/>
    </row>
    <row r="36" spans="1:35" ht="15.75">
      <c r="A36" s="43">
        <v>12</v>
      </c>
      <c r="B36" s="70" t="s">
        <v>68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1" t="s">
        <v>69</v>
      </c>
      <c r="S36" s="51">
        <f t="shared" ref="S36" si="6">SUM(U36:AF36)</f>
        <v>2</v>
      </c>
      <c r="T36" s="16" t="s">
        <v>24</v>
      </c>
      <c r="U36" s="1">
        <v>1</v>
      </c>
      <c r="V36" s="1"/>
      <c r="W36" s="1"/>
      <c r="X36" s="1"/>
      <c r="Y36" s="1"/>
      <c r="Z36" s="1">
        <v>1</v>
      </c>
      <c r="AA36" s="1"/>
      <c r="AB36" s="1"/>
      <c r="AC36" s="1"/>
      <c r="AD36" s="1"/>
      <c r="AE36" s="1"/>
      <c r="AF36" s="1"/>
      <c r="AG36" s="69"/>
      <c r="AH36" s="69"/>
      <c r="AI36" s="69"/>
    </row>
    <row r="37" spans="1:35" ht="15.75">
      <c r="A37" s="43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1"/>
      <c r="S37" s="51"/>
      <c r="T37" s="9" t="s">
        <v>25</v>
      </c>
      <c r="U37" s="10">
        <v>1</v>
      </c>
      <c r="V37" s="10"/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69"/>
      <c r="AH37" s="69"/>
      <c r="AI37" s="69"/>
    </row>
    <row r="38" spans="1:35" ht="15.75">
      <c r="A38" s="43">
        <v>13</v>
      </c>
      <c r="B38" s="70" t="s">
        <v>70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1" t="s">
        <v>71</v>
      </c>
      <c r="S38" s="51">
        <f t="shared" ref="S38" si="7">SUM(U38:AF38)</f>
        <v>2</v>
      </c>
      <c r="T38" s="16" t="s">
        <v>24</v>
      </c>
      <c r="U38" s="1">
        <v>1</v>
      </c>
      <c r="V38" s="1"/>
      <c r="W38" s="1"/>
      <c r="X38" s="1">
        <v>1</v>
      </c>
      <c r="Y38" s="1"/>
      <c r="Z38" s="1"/>
      <c r="AA38" s="1"/>
      <c r="AB38" s="1"/>
      <c r="AC38" s="1"/>
      <c r="AD38" s="1"/>
      <c r="AE38" s="1"/>
      <c r="AF38" s="1"/>
      <c r="AG38" s="69"/>
      <c r="AH38" s="69"/>
      <c r="AI38" s="69"/>
    </row>
    <row r="39" spans="1:35" ht="15.75">
      <c r="A39" s="43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1"/>
      <c r="S39" s="51"/>
      <c r="T39" s="9" t="s">
        <v>25</v>
      </c>
      <c r="U39" s="10">
        <v>1</v>
      </c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69"/>
      <c r="AH39" s="69"/>
      <c r="AI39" s="69"/>
    </row>
    <row r="40" spans="1:35" ht="15.75">
      <c r="A40" s="43">
        <v>14</v>
      </c>
      <c r="B40" s="70" t="s">
        <v>81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1" t="s">
        <v>42</v>
      </c>
      <c r="S40" s="51">
        <f t="shared" ref="S40" si="8">SUM(U40:AF40)</f>
        <v>12</v>
      </c>
      <c r="T40" s="16" t="s">
        <v>24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69"/>
      <c r="AH40" s="69"/>
      <c r="AI40" s="69"/>
    </row>
    <row r="41" spans="1:35" ht="15.75">
      <c r="A41" s="43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1"/>
      <c r="S41" s="51"/>
      <c r="T41" s="9" t="s">
        <v>25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/>
      <c r="AB41" s="10"/>
      <c r="AC41" s="10"/>
      <c r="AD41" s="10"/>
      <c r="AE41" s="10"/>
      <c r="AF41" s="10"/>
      <c r="AG41" s="69"/>
      <c r="AH41" s="69"/>
      <c r="AI41" s="69"/>
    </row>
    <row r="42" spans="1:35" ht="15.75">
      <c r="A42" s="43">
        <v>15</v>
      </c>
      <c r="B42" s="70" t="s">
        <v>73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1" t="s">
        <v>74</v>
      </c>
      <c r="S42" s="51">
        <f t="shared" ref="S42" si="9">SUM(U42:AF42)</f>
        <v>10719</v>
      </c>
      <c r="T42" s="16" t="s">
        <v>24</v>
      </c>
      <c r="U42" s="3">
        <v>2300</v>
      </c>
      <c r="V42" s="3">
        <v>1405</v>
      </c>
      <c r="W42" s="3">
        <v>1019</v>
      </c>
      <c r="X42" s="3">
        <f>+U42-V42</f>
        <v>895</v>
      </c>
      <c r="Y42" s="3">
        <v>800</v>
      </c>
      <c r="Z42" s="3">
        <v>700</v>
      </c>
      <c r="AA42" s="3">
        <v>600</v>
      </c>
      <c r="AB42" s="3">
        <v>600</v>
      </c>
      <c r="AC42" s="3">
        <v>600</v>
      </c>
      <c r="AD42" s="3">
        <v>600</v>
      </c>
      <c r="AE42" s="3">
        <v>600</v>
      </c>
      <c r="AF42" s="3">
        <v>600</v>
      </c>
      <c r="AG42" s="69"/>
      <c r="AH42" s="69"/>
      <c r="AI42" s="69"/>
    </row>
    <row r="43" spans="1:35" ht="15.75">
      <c r="A43" s="43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1"/>
      <c r="S43" s="51"/>
      <c r="T43" s="9" t="s">
        <v>25</v>
      </c>
      <c r="U43" s="10">
        <v>2300</v>
      </c>
      <c r="V43" s="10">
        <v>2300</v>
      </c>
      <c r="W43" s="10">
        <v>1019</v>
      </c>
      <c r="X43" s="10">
        <v>895</v>
      </c>
      <c r="Y43" s="10">
        <v>800</v>
      </c>
      <c r="Z43" s="10">
        <v>700</v>
      </c>
      <c r="AA43" s="10"/>
      <c r="AB43" s="10"/>
      <c r="AC43" s="10"/>
      <c r="AD43" s="10"/>
      <c r="AE43" s="10"/>
      <c r="AF43" s="10"/>
      <c r="AG43" s="69"/>
      <c r="AH43" s="69"/>
      <c r="AI43" s="69"/>
    </row>
    <row r="44" spans="1:35" ht="15.75">
      <c r="A44" s="43">
        <v>16</v>
      </c>
      <c r="B44" s="70" t="s">
        <v>66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1" t="s">
        <v>40</v>
      </c>
      <c r="S44" s="51">
        <f t="shared" ref="S44" si="10">SUM(U44:AF44)</f>
        <v>2506</v>
      </c>
      <c r="T44" s="16" t="s">
        <v>24</v>
      </c>
      <c r="U44" s="2">
        <v>86</v>
      </c>
      <c r="V44" s="2">
        <v>181</v>
      </c>
      <c r="W44" s="2">
        <v>213</v>
      </c>
      <c r="X44" s="2">
        <v>192</v>
      </c>
      <c r="Y44" s="2">
        <v>262</v>
      </c>
      <c r="Z44" s="2">
        <v>188</v>
      </c>
      <c r="AA44" s="2">
        <v>250</v>
      </c>
      <c r="AB44" s="2">
        <v>216</v>
      </c>
      <c r="AC44" s="2">
        <v>223</v>
      </c>
      <c r="AD44" s="2">
        <v>263</v>
      </c>
      <c r="AE44" s="2">
        <v>172</v>
      </c>
      <c r="AF44" s="2">
        <v>260</v>
      </c>
      <c r="AG44" s="69"/>
      <c r="AH44" s="69"/>
      <c r="AI44" s="69"/>
    </row>
    <row r="45" spans="1:35" ht="15.75">
      <c r="A45" s="43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1"/>
      <c r="S45" s="51"/>
      <c r="T45" s="9" t="s">
        <v>25</v>
      </c>
      <c r="U45" s="10">
        <v>86</v>
      </c>
      <c r="V45" s="10">
        <v>181</v>
      </c>
      <c r="W45" s="10">
        <v>213</v>
      </c>
      <c r="X45" s="10">
        <v>192</v>
      </c>
      <c r="Y45" s="10">
        <v>262</v>
      </c>
      <c r="Z45" s="10">
        <v>188</v>
      </c>
      <c r="AA45" s="10"/>
      <c r="AB45" s="10"/>
      <c r="AC45" s="10"/>
      <c r="AD45" s="10"/>
      <c r="AE45" s="10"/>
      <c r="AF45" s="10"/>
      <c r="AG45" s="64"/>
      <c r="AH45" s="64"/>
      <c r="AI45" s="64"/>
    </row>
    <row r="46" spans="1:35" ht="15.6" customHeight="1">
      <c r="A46" s="43">
        <v>17</v>
      </c>
      <c r="B46" s="68" t="s">
        <v>55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50" t="s">
        <v>39</v>
      </c>
      <c r="S46" s="51">
        <f t="shared" ref="S46:S48" si="11">SUM(U46:AF46)</f>
        <v>4</v>
      </c>
      <c r="T46" s="16" t="s">
        <v>24</v>
      </c>
      <c r="U46" s="1">
        <v>1</v>
      </c>
      <c r="V46" s="1"/>
      <c r="W46" s="1"/>
      <c r="X46" s="1">
        <v>1</v>
      </c>
      <c r="Y46" s="1"/>
      <c r="Z46" s="1"/>
      <c r="AA46" s="1">
        <v>1</v>
      </c>
      <c r="AB46" s="1"/>
      <c r="AC46" s="1"/>
      <c r="AD46" s="1">
        <v>1</v>
      </c>
      <c r="AE46" s="1"/>
      <c r="AF46" s="1"/>
      <c r="AG46" s="64"/>
      <c r="AH46" s="64"/>
      <c r="AI46" s="64"/>
    </row>
    <row r="47" spans="1:35" ht="15.75">
      <c r="A47" s="4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50"/>
      <c r="S47" s="51"/>
      <c r="T47" s="9" t="s">
        <v>25</v>
      </c>
      <c r="U47" s="10">
        <v>1</v>
      </c>
      <c r="V47" s="10"/>
      <c r="W47" s="10"/>
      <c r="X47" s="10">
        <v>1</v>
      </c>
      <c r="Y47" s="10"/>
      <c r="Z47" s="10"/>
      <c r="AA47" s="10"/>
      <c r="AB47" s="10"/>
      <c r="AC47" s="10"/>
      <c r="AD47" s="10"/>
      <c r="AE47" s="10"/>
      <c r="AF47" s="10"/>
      <c r="AG47" s="64"/>
      <c r="AH47" s="64"/>
      <c r="AI47" s="64"/>
    </row>
    <row r="48" spans="1:35" ht="15.75">
      <c r="A48" s="43">
        <v>18</v>
      </c>
      <c r="B48" s="68" t="s">
        <v>72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51" t="s">
        <v>39</v>
      </c>
      <c r="S48" s="51">
        <f t="shared" si="11"/>
        <v>4</v>
      </c>
      <c r="T48" s="16" t="s">
        <v>24</v>
      </c>
      <c r="U48" s="15"/>
      <c r="V48" s="15">
        <v>1</v>
      </c>
      <c r="W48" s="15"/>
      <c r="X48" s="15"/>
      <c r="Y48" s="15">
        <v>1</v>
      </c>
      <c r="Z48" s="15"/>
      <c r="AA48" s="15"/>
      <c r="AB48" s="15">
        <v>1</v>
      </c>
      <c r="AC48" s="15"/>
      <c r="AD48" s="15"/>
      <c r="AE48" s="15">
        <v>1</v>
      </c>
      <c r="AF48" s="15"/>
      <c r="AG48" s="64"/>
      <c r="AH48" s="64"/>
      <c r="AI48" s="64"/>
    </row>
    <row r="49" spans="1:35" ht="15.75">
      <c r="A49" s="43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51"/>
      <c r="S49" s="51"/>
      <c r="T49" s="9" t="s">
        <v>25</v>
      </c>
      <c r="U49" s="10"/>
      <c r="V49" s="10">
        <v>1</v>
      </c>
      <c r="W49" s="10"/>
      <c r="X49" s="10"/>
      <c r="Y49" s="10">
        <v>1</v>
      </c>
      <c r="Z49" s="10"/>
      <c r="AA49" s="10"/>
      <c r="AB49" s="10"/>
      <c r="AC49" s="10"/>
      <c r="AD49" s="10"/>
      <c r="AE49" s="10"/>
      <c r="AF49" s="10"/>
      <c r="AG49" s="64"/>
      <c r="AH49" s="64"/>
      <c r="AI49" s="64"/>
    </row>
    <row r="50" spans="1:35" ht="15.75">
      <c r="A50" s="43">
        <v>19</v>
      </c>
      <c r="B50" s="68" t="s">
        <v>75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51" t="s">
        <v>41</v>
      </c>
      <c r="S50" s="51">
        <f t="shared" ref="S50" si="12">SUM(U50:AF50)</f>
        <v>4</v>
      </c>
      <c r="T50" s="16" t="s">
        <v>24</v>
      </c>
      <c r="U50" s="1">
        <v>1</v>
      </c>
      <c r="V50" s="1"/>
      <c r="W50" s="1"/>
      <c r="X50" s="1">
        <v>1</v>
      </c>
      <c r="Y50" s="1"/>
      <c r="Z50" s="1"/>
      <c r="AA50" s="1">
        <v>1</v>
      </c>
      <c r="AB50" s="1"/>
      <c r="AC50" s="1"/>
      <c r="AD50" s="1">
        <v>1</v>
      </c>
      <c r="AE50" s="1"/>
      <c r="AF50" s="1"/>
      <c r="AG50" s="64"/>
      <c r="AH50" s="64"/>
      <c r="AI50" s="64"/>
    </row>
    <row r="51" spans="1:35" ht="15.75">
      <c r="A51" s="43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51"/>
      <c r="S51" s="51"/>
      <c r="T51" s="9" t="s">
        <v>25</v>
      </c>
      <c r="U51" s="10">
        <v>1</v>
      </c>
      <c r="V51" s="10"/>
      <c r="W51" s="10"/>
      <c r="X51" s="10">
        <v>1</v>
      </c>
      <c r="Y51" s="10"/>
      <c r="Z51" s="10"/>
      <c r="AA51" s="10"/>
      <c r="AB51" s="10"/>
      <c r="AC51" s="10"/>
      <c r="AD51" s="10"/>
      <c r="AE51" s="10"/>
      <c r="AF51" s="10"/>
      <c r="AG51" s="64"/>
      <c r="AH51" s="64"/>
      <c r="AI51" s="64"/>
    </row>
    <row r="52" spans="1:35" ht="15.75">
      <c r="A52" s="43">
        <v>20</v>
      </c>
      <c r="B52" s="68" t="s">
        <v>54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51" t="s">
        <v>41</v>
      </c>
      <c r="S52" s="51">
        <f t="shared" ref="S52" si="13">SUM(U52:AF52)</f>
        <v>4</v>
      </c>
      <c r="T52" s="16" t="s">
        <v>24</v>
      </c>
      <c r="U52" s="1">
        <v>1</v>
      </c>
      <c r="V52" s="1"/>
      <c r="W52" s="1"/>
      <c r="X52" s="1">
        <v>1</v>
      </c>
      <c r="Y52" s="1"/>
      <c r="Z52" s="1"/>
      <c r="AA52" s="1">
        <v>1</v>
      </c>
      <c r="AB52" s="1"/>
      <c r="AC52" s="1"/>
      <c r="AD52" s="1">
        <v>1</v>
      </c>
      <c r="AE52" s="1"/>
      <c r="AF52" s="1"/>
      <c r="AG52" s="64"/>
      <c r="AH52" s="64"/>
      <c r="AI52" s="64"/>
    </row>
    <row r="53" spans="1:35" ht="15.75">
      <c r="A53" s="43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51"/>
      <c r="S53" s="51"/>
      <c r="T53" s="9" t="s">
        <v>25</v>
      </c>
      <c r="U53" s="10">
        <v>1</v>
      </c>
      <c r="V53" s="10"/>
      <c r="W53" s="10"/>
      <c r="X53" s="10">
        <v>1</v>
      </c>
      <c r="Y53" s="10"/>
      <c r="Z53" s="10"/>
      <c r="AA53" s="10"/>
      <c r="AB53" s="10"/>
      <c r="AC53" s="10"/>
      <c r="AD53" s="10"/>
      <c r="AE53" s="10"/>
      <c r="AF53" s="10"/>
      <c r="AG53" s="64"/>
      <c r="AH53" s="64"/>
      <c r="AI53" s="64"/>
    </row>
    <row r="54" spans="1:35" ht="15" customHeight="1">
      <c r="A54" s="43">
        <v>21</v>
      </c>
      <c r="B54" s="72" t="s">
        <v>76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51" t="s">
        <v>58</v>
      </c>
      <c r="S54" s="51">
        <f t="shared" ref="S54" si="14">+U54+V54+W54+X54+Y54+Z54+AA54+AB54+AC54+AD54+AE54+AF54</f>
        <v>2</v>
      </c>
      <c r="T54" s="16" t="s">
        <v>24</v>
      </c>
      <c r="U54" s="15">
        <v>1</v>
      </c>
      <c r="V54" s="15"/>
      <c r="W54" s="15"/>
      <c r="X54" s="15"/>
      <c r="Y54" s="15"/>
      <c r="Z54" s="15">
        <v>1</v>
      </c>
      <c r="AA54" s="15"/>
      <c r="AB54" s="15"/>
      <c r="AC54" s="15"/>
      <c r="AD54" s="15"/>
      <c r="AE54" s="15"/>
      <c r="AF54" s="15"/>
      <c r="AG54" s="64"/>
      <c r="AH54" s="64"/>
      <c r="AI54" s="64"/>
    </row>
    <row r="55" spans="1:35" ht="15.75">
      <c r="A55" s="43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51"/>
      <c r="S55" s="51"/>
      <c r="T55" s="9" t="s">
        <v>25</v>
      </c>
      <c r="U55" s="10">
        <v>1</v>
      </c>
      <c r="V55" s="10"/>
      <c r="W55" s="10"/>
      <c r="X55" s="10"/>
      <c r="Y55" s="10"/>
      <c r="Z55" s="10">
        <v>1</v>
      </c>
      <c r="AA55" s="10"/>
      <c r="AB55" s="10"/>
      <c r="AC55" s="10"/>
      <c r="AD55" s="10"/>
      <c r="AE55" s="10"/>
      <c r="AF55" s="10"/>
      <c r="AG55" s="64"/>
      <c r="AH55" s="64"/>
      <c r="AI55" s="64"/>
    </row>
    <row r="56" spans="1:35" ht="15.75">
      <c r="A56" s="43">
        <v>22</v>
      </c>
      <c r="B56" s="72" t="s">
        <v>77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51" t="s">
        <v>78</v>
      </c>
      <c r="S56" s="51">
        <f t="shared" ref="S56" si="15">+U56+V56+W56+X56+Y56+Z56+AA56+AB56+AC56+AD56+AE56+AF56</f>
        <v>12</v>
      </c>
      <c r="T56" s="16" t="s">
        <v>24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1</v>
      </c>
      <c r="AE56" s="1">
        <v>1</v>
      </c>
      <c r="AF56" s="1">
        <v>1</v>
      </c>
      <c r="AG56" s="64"/>
      <c r="AH56" s="64"/>
      <c r="AI56" s="64"/>
    </row>
    <row r="57" spans="1:35" ht="15.75">
      <c r="A57" s="43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51"/>
      <c r="S57" s="51"/>
      <c r="T57" s="9" t="s">
        <v>25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1</v>
      </c>
      <c r="AA57" s="10"/>
      <c r="AB57" s="10"/>
      <c r="AC57" s="10"/>
      <c r="AD57" s="10"/>
      <c r="AE57" s="10"/>
      <c r="AF57" s="10"/>
      <c r="AG57" s="64"/>
      <c r="AH57" s="64"/>
      <c r="AI57" s="64"/>
    </row>
    <row r="58" spans="1:35" ht="15.6" customHeight="1">
      <c r="A58" s="43">
        <v>23</v>
      </c>
      <c r="B58" s="72" t="s">
        <v>79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51" t="s">
        <v>80</v>
      </c>
      <c r="S58" s="51">
        <f t="shared" ref="S58" si="16">+U58+V58+W58+X58+Y58+Z58+AA58+AB58+AC58+AD58+AE58+AF58</f>
        <v>2</v>
      </c>
      <c r="T58" s="16" t="s">
        <v>24</v>
      </c>
      <c r="U58" s="1">
        <v>1</v>
      </c>
      <c r="V58" s="1"/>
      <c r="W58" s="1"/>
      <c r="X58" s="1"/>
      <c r="Y58" s="1"/>
      <c r="Z58" s="1">
        <v>1</v>
      </c>
      <c r="AA58" s="1"/>
      <c r="AB58" s="1"/>
      <c r="AC58" s="1"/>
      <c r="AD58" s="1"/>
      <c r="AE58" s="1"/>
      <c r="AF58" s="1"/>
      <c r="AG58" s="64"/>
      <c r="AH58" s="64"/>
      <c r="AI58" s="64"/>
    </row>
    <row r="59" spans="1:35" ht="15.75">
      <c r="A59" s="43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51"/>
      <c r="S59" s="51"/>
      <c r="T59" s="9" t="s">
        <v>25</v>
      </c>
      <c r="U59" s="10">
        <v>1</v>
      </c>
      <c r="V59" s="10"/>
      <c r="W59" s="10"/>
      <c r="X59" s="10"/>
      <c r="Y59" s="10"/>
      <c r="Z59" s="10">
        <v>1</v>
      </c>
      <c r="AA59" s="10"/>
      <c r="AB59" s="10"/>
      <c r="AC59" s="10"/>
      <c r="AD59" s="10"/>
      <c r="AE59" s="10"/>
      <c r="AF59" s="10"/>
      <c r="AG59" s="64"/>
      <c r="AH59" s="64"/>
      <c r="AI59" s="64"/>
    </row>
    <row r="60" spans="1:35" ht="15.6" customHeight="1">
      <c r="A60" s="43">
        <v>24</v>
      </c>
      <c r="B60" s="70" t="s">
        <v>82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8" t="s">
        <v>83</v>
      </c>
      <c r="S60" s="51">
        <f t="shared" ref="S60" si="17">+U60+V60+W60+X60+Y60+Z60+AA60+AB60+AC60+AD60+AE60+AF60</f>
        <v>1440</v>
      </c>
      <c r="T60" s="16" t="s">
        <v>24</v>
      </c>
      <c r="U60" s="1">
        <v>120</v>
      </c>
      <c r="V60" s="1">
        <v>120</v>
      </c>
      <c r="W60" s="1">
        <v>120</v>
      </c>
      <c r="X60" s="1">
        <v>120</v>
      </c>
      <c r="Y60" s="1">
        <v>120</v>
      </c>
      <c r="Z60" s="1">
        <v>120</v>
      </c>
      <c r="AA60" s="1">
        <v>120</v>
      </c>
      <c r="AB60" s="1">
        <v>120</v>
      </c>
      <c r="AC60" s="1">
        <v>120</v>
      </c>
      <c r="AD60" s="1">
        <v>120</v>
      </c>
      <c r="AE60" s="1">
        <v>120</v>
      </c>
      <c r="AF60" s="1">
        <v>120</v>
      </c>
      <c r="AG60" s="64"/>
      <c r="AH60" s="64"/>
      <c r="AI60" s="64"/>
    </row>
    <row r="61" spans="1:35" ht="15.75">
      <c r="A61" s="43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8"/>
      <c r="S61" s="51"/>
      <c r="T61" s="9" t="s">
        <v>25</v>
      </c>
      <c r="U61" s="10">
        <v>120</v>
      </c>
      <c r="V61" s="10">
        <v>120</v>
      </c>
      <c r="W61" s="10">
        <v>120</v>
      </c>
      <c r="X61" s="10">
        <v>120</v>
      </c>
      <c r="Y61" s="10">
        <v>120</v>
      </c>
      <c r="Z61" s="10">
        <v>120</v>
      </c>
      <c r="AA61" s="10"/>
      <c r="AB61" s="10"/>
      <c r="AC61" s="10"/>
      <c r="AD61" s="10"/>
      <c r="AE61" s="10"/>
      <c r="AF61" s="10"/>
      <c r="AG61" s="64"/>
      <c r="AH61" s="64"/>
      <c r="AI61" s="64"/>
    </row>
    <row r="62" spans="1:35" ht="15.75">
      <c r="A62" s="7"/>
      <c r="B62" s="73" t="s">
        <v>26</v>
      </c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"/>
      <c r="S62" s="14">
        <f>SUM(S12:S61)</f>
        <v>14914</v>
      </c>
      <c r="T62" s="74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6"/>
      <c r="AG62" s="77"/>
      <c r="AH62" s="77"/>
      <c r="AI62" s="77"/>
    </row>
  </sheetData>
  <mergeCells count="183">
    <mergeCell ref="B62:Q62"/>
    <mergeCell ref="T62:AF62"/>
    <mergeCell ref="AG62:AI62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1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view="pageBreakPreview" topLeftCell="R36" zoomScale="130" zoomScaleNormal="60" zoomScaleSheetLayoutView="130" workbookViewId="0">
      <selection activeCell="AC51" sqref="AC5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7109375" customWidth="1"/>
    <col min="19" max="19" width="21.7109375" customWidth="1"/>
    <col min="20" max="20" width="10.28515625" bestFit="1" customWidth="1"/>
    <col min="21" max="21" width="6.7109375" customWidth="1"/>
    <col min="22" max="22" width="7.28515625" customWidth="1"/>
    <col min="23" max="23" width="6.28515625" customWidth="1"/>
    <col min="24" max="24" width="7.28515625" customWidth="1"/>
    <col min="25" max="25" width="6.28515625" customWidth="1"/>
    <col min="26" max="26" width="6.5703125" customWidth="1"/>
    <col min="27" max="27" width="6" customWidth="1"/>
    <col min="28" max="28" width="5.5703125" customWidth="1"/>
    <col min="29" max="29" width="6.7109375" customWidth="1"/>
    <col min="30" max="30" width="5.5703125" customWidth="1"/>
    <col min="31" max="31" width="6" customWidth="1"/>
    <col min="32" max="32" width="5.42578125" customWidth="1"/>
    <col min="33" max="33" width="17.28515625" customWidth="1"/>
    <col min="34" max="35" width="17.42578125" customWidth="1"/>
  </cols>
  <sheetData>
    <row r="1" spans="1:35" ht="37.5">
      <c r="A1" s="25" t="s">
        <v>43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39" customHeight="1">
      <c r="A2" s="26" t="s">
        <v>84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39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35" ht="39" customHeight="1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35">
      <c r="A5" s="20" t="s">
        <v>1</v>
      </c>
      <c r="B5" s="20"/>
      <c r="C5" s="20"/>
      <c r="D5" s="20"/>
      <c r="E5" s="20"/>
      <c r="F5" s="21" t="s">
        <v>30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4" t="s">
        <v>33</v>
      </c>
      <c r="U5" s="24"/>
      <c r="V5" s="22" t="s">
        <v>27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8" t="s">
        <v>35</v>
      </c>
      <c r="AH5" s="28" t="s">
        <v>36</v>
      </c>
      <c r="AI5" s="28" t="s">
        <v>37</v>
      </c>
    </row>
    <row r="6" spans="1:35">
      <c r="A6" s="20" t="s">
        <v>2</v>
      </c>
      <c r="B6" s="20"/>
      <c r="C6" s="20"/>
      <c r="D6" s="20"/>
      <c r="E6" s="20"/>
      <c r="F6" s="21" t="s">
        <v>31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34</v>
      </c>
      <c r="U6" s="20"/>
      <c r="V6" s="22" t="s">
        <v>28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8"/>
      <c r="AH6" s="28"/>
      <c r="AI6" s="28"/>
    </row>
    <row r="7" spans="1:35">
      <c r="A7" s="20" t="s">
        <v>3</v>
      </c>
      <c r="B7" s="20"/>
      <c r="C7" s="20"/>
      <c r="D7" s="20"/>
      <c r="E7" s="20"/>
      <c r="F7" s="23" t="s">
        <v>32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 t="s">
        <v>4</v>
      </c>
      <c r="U7" s="24"/>
      <c r="V7" s="22" t="s">
        <v>29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8"/>
      <c r="AH7" s="28"/>
      <c r="AI7" s="28"/>
    </row>
    <row r="8" spans="1:35" ht="15" customHeight="1">
      <c r="A8" s="20" t="s">
        <v>5</v>
      </c>
      <c r="B8" s="20"/>
      <c r="C8" s="20"/>
      <c r="D8" s="20"/>
      <c r="E8" s="20"/>
      <c r="F8" s="29" t="s">
        <v>38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79">
        <v>46298</v>
      </c>
      <c r="AH8" s="79">
        <f>+AG8</f>
        <v>46298</v>
      </c>
      <c r="AI8" s="37">
        <v>3</v>
      </c>
    </row>
    <row r="9" spans="1:35" ht="20.25" customHeight="1">
      <c r="A9" s="20"/>
      <c r="B9" s="20"/>
      <c r="C9" s="20"/>
      <c r="D9" s="20"/>
      <c r="E9" s="20"/>
      <c r="F9" s="32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79"/>
      <c r="AH9" s="79"/>
      <c r="AI9" s="38"/>
    </row>
    <row r="10" spans="1:35">
      <c r="A10" s="39" t="s">
        <v>6</v>
      </c>
      <c r="B10" s="41" t="s">
        <v>7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8</v>
      </c>
      <c r="S10" s="41" t="s">
        <v>9</v>
      </c>
      <c r="T10" s="41" t="s">
        <v>10</v>
      </c>
      <c r="U10" s="28" t="s">
        <v>85</v>
      </c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54" t="s">
        <v>11</v>
      </c>
      <c r="AH10" s="55"/>
      <c r="AI10" s="56"/>
    </row>
    <row r="11" spans="1:35">
      <c r="A11" s="4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7"/>
      <c r="AH11" s="58"/>
      <c r="AI11" s="59"/>
    </row>
    <row r="12" spans="1:35">
      <c r="A12" s="43">
        <v>1</v>
      </c>
      <c r="B12" s="44" t="s">
        <v>44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6"/>
      <c r="R12" s="51" t="s">
        <v>45</v>
      </c>
      <c r="S12" s="51">
        <f t="shared" ref="S12" si="0">SUM(U12:AF12)</f>
        <v>2</v>
      </c>
      <c r="T12" s="19" t="s">
        <v>24</v>
      </c>
      <c r="U12" s="18">
        <v>1</v>
      </c>
      <c r="V12" s="18"/>
      <c r="W12" s="18"/>
      <c r="X12" s="18"/>
      <c r="Y12" s="18"/>
      <c r="Z12" s="18"/>
      <c r="AA12" s="18">
        <v>1</v>
      </c>
      <c r="AB12" s="18"/>
      <c r="AC12" s="18"/>
      <c r="AD12" s="18"/>
      <c r="AE12" s="18"/>
      <c r="AF12" s="18"/>
      <c r="AG12" s="53"/>
      <c r="AH12" s="53"/>
      <c r="AI12" s="53"/>
    </row>
    <row r="13" spans="1:35" ht="15.75">
      <c r="A13" s="43"/>
      <c r="B13" s="47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9"/>
      <c r="R13" s="51"/>
      <c r="S13" s="51"/>
      <c r="T13" s="9" t="s">
        <v>25</v>
      </c>
      <c r="U13" s="10">
        <v>1</v>
      </c>
      <c r="V13" s="10"/>
      <c r="W13" s="10"/>
      <c r="X13" s="10"/>
      <c r="Y13" s="10"/>
      <c r="Z13" s="10"/>
      <c r="AA13" s="10">
        <v>1</v>
      </c>
      <c r="AB13" s="10"/>
      <c r="AC13" s="10"/>
      <c r="AD13" s="10"/>
      <c r="AE13" s="10"/>
      <c r="AF13" s="10"/>
      <c r="AG13" s="52"/>
      <c r="AH13" s="52"/>
      <c r="AI13" s="52"/>
    </row>
    <row r="14" spans="1:35">
      <c r="A14" s="43">
        <v>2</v>
      </c>
      <c r="B14" s="44" t="s">
        <v>46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50" t="s">
        <v>47</v>
      </c>
      <c r="S14" s="51">
        <f t="shared" ref="S14" si="1">SUM(U14:AF14)</f>
        <v>49</v>
      </c>
      <c r="T14" s="19" t="s">
        <v>24</v>
      </c>
      <c r="U14" s="18">
        <v>4</v>
      </c>
      <c r="V14" s="18">
        <v>4</v>
      </c>
      <c r="W14" s="18">
        <v>4</v>
      </c>
      <c r="X14" s="18">
        <v>4</v>
      </c>
      <c r="Y14" s="18">
        <v>4</v>
      </c>
      <c r="Z14" s="18">
        <v>4</v>
      </c>
      <c r="AA14" s="18">
        <v>4</v>
      </c>
      <c r="AB14" s="18">
        <v>4</v>
      </c>
      <c r="AC14" s="18">
        <v>4</v>
      </c>
      <c r="AD14" s="18">
        <v>4</v>
      </c>
      <c r="AE14" s="18">
        <v>4</v>
      </c>
      <c r="AF14" s="18">
        <v>5</v>
      </c>
      <c r="AG14" s="52"/>
      <c r="AH14" s="52"/>
      <c r="AI14" s="52"/>
    </row>
    <row r="15" spans="1:35" ht="15.75">
      <c r="A15" s="43"/>
      <c r="B15" s="47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  <c r="T15" s="9" t="s">
        <v>25</v>
      </c>
      <c r="U15" s="10">
        <v>4</v>
      </c>
      <c r="V15" s="10">
        <v>4</v>
      </c>
      <c r="W15" s="10">
        <v>4</v>
      </c>
      <c r="X15" s="10">
        <v>4</v>
      </c>
      <c r="Y15" s="10">
        <v>4</v>
      </c>
      <c r="Z15" s="10">
        <v>4</v>
      </c>
      <c r="AA15" s="10">
        <v>4</v>
      </c>
      <c r="AB15" s="10">
        <v>4</v>
      </c>
      <c r="AC15" s="10">
        <v>4</v>
      </c>
      <c r="AD15" s="10"/>
      <c r="AE15" s="10"/>
      <c r="AF15" s="10"/>
      <c r="AG15" s="53"/>
      <c r="AH15" s="53"/>
      <c r="AI15" s="53"/>
    </row>
    <row r="16" spans="1:35" ht="15.75">
      <c r="A16" s="43">
        <v>3</v>
      </c>
      <c r="B16" s="60" t="s">
        <v>48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51" t="s">
        <v>49</v>
      </c>
      <c r="S16" s="51">
        <f t="shared" ref="S16" si="2">SUM(U16:AF16)</f>
        <v>24</v>
      </c>
      <c r="T16" s="19" t="s">
        <v>24</v>
      </c>
      <c r="U16" s="18">
        <v>2</v>
      </c>
      <c r="V16" s="18">
        <v>2</v>
      </c>
      <c r="W16" s="18">
        <v>2</v>
      </c>
      <c r="X16" s="18">
        <v>2</v>
      </c>
      <c r="Y16" s="18">
        <v>2</v>
      </c>
      <c r="Z16" s="18">
        <v>2</v>
      </c>
      <c r="AA16" s="18">
        <v>2</v>
      </c>
      <c r="AB16" s="18">
        <v>2</v>
      </c>
      <c r="AC16" s="18">
        <v>2</v>
      </c>
      <c r="AD16" s="18">
        <v>2</v>
      </c>
      <c r="AE16" s="18">
        <v>2</v>
      </c>
      <c r="AF16" s="18">
        <v>2</v>
      </c>
      <c r="AG16" s="65"/>
      <c r="AH16" s="66"/>
      <c r="AI16" s="67"/>
    </row>
    <row r="17" spans="1:35" ht="15.75">
      <c r="A17" s="43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1"/>
      <c r="S17" s="51"/>
      <c r="T17" s="9" t="s">
        <v>25</v>
      </c>
      <c r="U17" s="10">
        <v>2</v>
      </c>
      <c r="V17" s="10">
        <v>2</v>
      </c>
      <c r="W17" s="10">
        <v>2</v>
      </c>
      <c r="X17" s="10">
        <v>2</v>
      </c>
      <c r="Y17" s="10">
        <v>2</v>
      </c>
      <c r="Z17" s="10">
        <v>2</v>
      </c>
      <c r="AA17" s="10">
        <v>2</v>
      </c>
      <c r="AB17" s="10">
        <v>2</v>
      </c>
      <c r="AC17" s="10">
        <v>2</v>
      </c>
      <c r="AD17" s="10"/>
      <c r="AE17" s="10"/>
      <c r="AF17" s="10"/>
      <c r="AG17" s="65"/>
      <c r="AH17" s="66"/>
      <c r="AI17" s="67"/>
    </row>
    <row r="18" spans="1:35" ht="15.75">
      <c r="A18" s="43">
        <v>4</v>
      </c>
      <c r="B18" s="60" t="s">
        <v>50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1" t="s">
        <v>49</v>
      </c>
      <c r="S18" s="51">
        <f t="shared" ref="S18" si="3">SUM(U18:AF18)</f>
        <v>36</v>
      </c>
      <c r="T18" s="19" t="s">
        <v>24</v>
      </c>
      <c r="U18" s="18">
        <v>3</v>
      </c>
      <c r="V18" s="18">
        <v>3</v>
      </c>
      <c r="W18" s="18">
        <v>3</v>
      </c>
      <c r="X18" s="18">
        <v>3</v>
      </c>
      <c r="Y18" s="18">
        <v>3</v>
      </c>
      <c r="Z18" s="18">
        <v>3</v>
      </c>
      <c r="AA18" s="18">
        <v>3</v>
      </c>
      <c r="AB18" s="18">
        <v>3</v>
      </c>
      <c r="AC18" s="18">
        <v>3</v>
      </c>
      <c r="AD18" s="18">
        <v>3</v>
      </c>
      <c r="AE18" s="18">
        <v>3</v>
      </c>
      <c r="AF18" s="18">
        <v>3</v>
      </c>
      <c r="AG18" s="61"/>
      <c r="AH18" s="62"/>
      <c r="AI18" s="63"/>
    </row>
    <row r="19" spans="1:35" ht="15.75">
      <c r="A19" s="43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1"/>
      <c r="S19" s="51"/>
      <c r="T19" s="9" t="s">
        <v>25</v>
      </c>
      <c r="U19" s="10">
        <v>3</v>
      </c>
      <c r="V19" s="10">
        <v>3</v>
      </c>
      <c r="W19" s="10">
        <v>3</v>
      </c>
      <c r="X19" s="10">
        <v>3</v>
      </c>
      <c r="Y19" s="10">
        <v>3</v>
      </c>
      <c r="Z19" s="10">
        <v>3</v>
      </c>
      <c r="AA19" s="10">
        <v>3</v>
      </c>
      <c r="AB19" s="10">
        <v>3</v>
      </c>
      <c r="AC19" s="10">
        <v>3</v>
      </c>
      <c r="AD19" s="10"/>
      <c r="AE19" s="10"/>
      <c r="AF19" s="10"/>
      <c r="AG19" s="64"/>
      <c r="AH19" s="64"/>
      <c r="AI19" s="64"/>
    </row>
    <row r="20" spans="1:35" ht="15.75">
      <c r="A20" s="43">
        <v>5</v>
      </c>
      <c r="B20" s="68" t="s">
        <v>52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51" t="s">
        <v>51</v>
      </c>
      <c r="S20" s="51">
        <f>SUM(U20:AF20)</f>
        <v>2</v>
      </c>
      <c r="T20" s="19" t="s">
        <v>24</v>
      </c>
      <c r="U20" s="1"/>
      <c r="V20" s="1"/>
      <c r="W20" s="1"/>
      <c r="X20" s="1"/>
      <c r="Y20" s="1"/>
      <c r="Z20" s="1"/>
      <c r="AA20" s="1"/>
      <c r="AB20" s="1">
        <v>1</v>
      </c>
      <c r="AC20" s="1">
        <v>1</v>
      </c>
      <c r="AD20" s="1"/>
      <c r="AE20" s="1"/>
      <c r="AF20" s="1"/>
      <c r="AG20" s="64"/>
      <c r="AH20" s="64"/>
      <c r="AI20" s="64"/>
    </row>
    <row r="21" spans="1:35" ht="15.75">
      <c r="A21" s="43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51"/>
      <c r="S21" s="51"/>
      <c r="T21" s="9" t="s">
        <v>25</v>
      </c>
      <c r="U21" s="10"/>
      <c r="V21" s="10"/>
      <c r="W21" s="10"/>
      <c r="X21" s="10"/>
      <c r="Y21" s="10"/>
      <c r="Z21" s="10"/>
      <c r="AA21" s="10"/>
      <c r="AB21" s="10">
        <v>1</v>
      </c>
      <c r="AC21" s="10">
        <v>1</v>
      </c>
      <c r="AD21" s="10"/>
      <c r="AE21" s="10"/>
      <c r="AF21" s="10"/>
      <c r="AG21" s="69"/>
      <c r="AH21" s="69"/>
      <c r="AI21" s="69"/>
    </row>
    <row r="22" spans="1:35" ht="15.75">
      <c r="A22" s="43">
        <v>6</v>
      </c>
      <c r="B22" s="68" t="s">
        <v>59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51" t="s">
        <v>53</v>
      </c>
      <c r="S22" s="51">
        <f>SUM(U22:AF22)</f>
        <v>2</v>
      </c>
      <c r="T22" s="19" t="s">
        <v>24</v>
      </c>
      <c r="U22" s="1"/>
      <c r="V22" s="1"/>
      <c r="W22" s="1"/>
      <c r="X22" s="1"/>
      <c r="Y22" s="1"/>
      <c r="Z22" s="1"/>
      <c r="AA22" s="1"/>
      <c r="AB22" s="1"/>
      <c r="AC22" s="1"/>
      <c r="AD22" s="1"/>
      <c r="AE22" s="1">
        <v>1</v>
      </c>
      <c r="AF22" s="1">
        <v>1</v>
      </c>
      <c r="AG22" s="64"/>
      <c r="AH22" s="64"/>
      <c r="AI22" s="64"/>
    </row>
    <row r="23" spans="1:35" ht="15.75">
      <c r="A23" s="43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51"/>
      <c r="S23" s="51"/>
      <c r="T23" s="9" t="s">
        <v>25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69"/>
      <c r="AH23" s="69"/>
      <c r="AI23" s="69"/>
    </row>
    <row r="24" spans="1:35" ht="15.75">
      <c r="A24" s="43">
        <v>7</v>
      </c>
      <c r="B24" s="68" t="s">
        <v>56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51" t="s">
        <v>57</v>
      </c>
      <c r="S24" s="51">
        <f>SUM(U24:AF24)</f>
        <v>12</v>
      </c>
      <c r="T24" s="19" t="s">
        <v>24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1</v>
      </c>
      <c r="AE24" s="1">
        <v>1</v>
      </c>
      <c r="AF24" s="1">
        <v>1</v>
      </c>
      <c r="AG24" s="64"/>
      <c r="AH24" s="64"/>
      <c r="AI24" s="64"/>
    </row>
    <row r="25" spans="1:35" ht="15.75">
      <c r="A25" s="43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51"/>
      <c r="S25" s="51"/>
      <c r="T25" s="9" t="s">
        <v>25</v>
      </c>
      <c r="U25" s="10">
        <v>1</v>
      </c>
      <c r="V25" s="10">
        <v>1</v>
      </c>
      <c r="W25" s="10">
        <v>1</v>
      </c>
      <c r="X25" s="10">
        <v>1</v>
      </c>
      <c r="Y25" s="10">
        <v>1</v>
      </c>
      <c r="Z25" s="10">
        <v>1</v>
      </c>
      <c r="AA25" s="10">
        <v>1</v>
      </c>
      <c r="AB25" s="10">
        <v>1</v>
      </c>
      <c r="AC25" s="10">
        <v>1</v>
      </c>
      <c r="AD25" s="10"/>
      <c r="AE25" s="10"/>
      <c r="AF25" s="10"/>
      <c r="AG25" s="69"/>
      <c r="AH25" s="69"/>
      <c r="AI25" s="69"/>
    </row>
    <row r="26" spans="1:35" ht="15.75">
      <c r="A26" s="43">
        <v>8</v>
      </c>
      <c r="B26" s="68" t="s">
        <v>60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51" t="s">
        <v>58</v>
      </c>
      <c r="S26" s="51">
        <f>SUM(U26:AF26)</f>
        <v>2</v>
      </c>
      <c r="T26" s="19" t="s">
        <v>24</v>
      </c>
      <c r="U26" s="1">
        <v>1</v>
      </c>
      <c r="V26" s="1"/>
      <c r="W26" s="1"/>
      <c r="X26" s="1"/>
      <c r="Y26" s="1"/>
      <c r="Z26" s="1"/>
      <c r="AA26" s="1">
        <v>1</v>
      </c>
      <c r="AB26" s="1"/>
      <c r="AC26" s="1"/>
      <c r="AD26" s="1"/>
      <c r="AE26" s="1"/>
      <c r="AF26" s="1"/>
      <c r="AG26" s="64"/>
      <c r="AH26" s="64"/>
      <c r="AI26" s="64"/>
    </row>
    <row r="27" spans="1:35" ht="15.75">
      <c r="A27" s="43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51"/>
      <c r="S27" s="51"/>
      <c r="T27" s="9" t="s">
        <v>25</v>
      </c>
      <c r="U27" s="10">
        <v>1</v>
      </c>
      <c r="V27" s="10"/>
      <c r="W27" s="10"/>
      <c r="X27" s="10"/>
      <c r="Y27" s="10"/>
      <c r="Z27" s="10"/>
      <c r="AA27" s="10">
        <v>1</v>
      </c>
      <c r="AB27" s="10"/>
      <c r="AC27" s="10"/>
      <c r="AD27" s="10"/>
      <c r="AE27" s="10"/>
      <c r="AF27" s="10"/>
      <c r="AG27" s="69"/>
      <c r="AH27" s="69"/>
      <c r="AI27" s="69"/>
    </row>
    <row r="28" spans="1:35" ht="15.75">
      <c r="A28" s="43">
        <v>9</v>
      </c>
      <c r="B28" s="68" t="s">
        <v>61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51" t="s">
        <v>62</v>
      </c>
      <c r="S28" s="51">
        <f>SUM(U28:AF28)</f>
        <v>12</v>
      </c>
      <c r="T28" s="19" t="s">
        <v>24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64"/>
      <c r="AH28" s="64"/>
      <c r="AI28" s="64"/>
    </row>
    <row r="29" spans="1:35" ht="15.75">
      <c r="A29" s="43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51"/>
      <c r="S29" s="51"/>
      <c r="T29" s="9" t="s">
        <v>25</v>
      </c>
      <c r="U29" s="10">
        <v>1</v>
      </c>
      <c r="V29" s="10">
        <v>1</v>
      </c>
      <c r="W29" s="10">
        <v>1</v>
      </c>
      <c r="X29" s="10">
        <v>1</v>
      </c>
      <c r="Y29" s="10">
        <v>1</v>
      </c>
      <c r="Z29" s="10">
        <v>1</v>
      </c>
      <c r="AA29" s="10">
        <v>1</v>
      </c>
      <c r="AB29" s="10">
        <v>1</v>
      </c>
      <c r="AC29" s="10">
        <v>1</v>
      </c>
      <c r="AD29" s="10"/>
      <c r="AE29" s="10"/>
      <c r="AF29" s="10"/>
      <c r="AG29" s="69"/>
      <c r="AH29" s="69"/>
      <c r="AI29" s="69"/>
    </row>
    <row r="30" spans="1:35" ht="15.75">
      <c r="A30" s="43">
        <v>10</v>
      </c>
      <c r="B30" s="68" t="s">
        <v>63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1" t="s">
        <v>42</v>
      </c>
      <c r="S30" s="51">
        <f>SUM(U30:AF30)</f>
        <v>12</v>
      </c>
      <c r="T30" s="19" t="s">
        <v>24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1</v>
      </c>
      <c r="AC30" s="1">
        <v>1</v>
      </c>
      <c r="AD30" s="1">
        <v>1</v>
      </c>
      <c r="AE30" s="1">
        <v>1</v>
      </c>
      <c r="AF30" s="1">
        <v>1</v>
      </c>
      <c r="AG30" s="64"/>
      <c r="AH30" s="64"/>
      <c r="AI30" s="64"/>
    </row>
    <row r="31" spans="1:35" ht="15.75">
      <c r="A31" s="43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1"/>
      <c r="S31" s="51"/>
      <c r="T31" s="9" t="s">
        <v>25</v>
      </c>
      <c r="U31" s="10">
        <v>1</v>
      </c>
      <c r="V31" s="10">
        <v>1</v>
      </c>
      <c r="W31" s="10">
        <v>1</v>
      </c>
      <c r="X31" s="10">
        <v>1</v>
      </c>
      <c r="Y31" s="10">
        <v>1</v>
      </c>
      <c r="Z31" s="10">
        <v>1</v>
      </c>
      <c r="AA31" s="10">
        <v>1</v>
      </c>
      <c r="AB31" s="10">
        <v>1</v>
      </c>
      <c r="AC31" s="10">
        <v>1</v>
      </c>
      <c r="AD31" s="10"/>
      <c r="AE31" s="10"/>
      <c r="AF31" s="10"/>
      <c r="AG31" s="69"/>
      <c r="AH31" s="69"/>
      <c r="AI31" s="69"/>
    </row>
    <row r="32" spans="1:35" ht="15.75">
      <c r="A32" s="43">
        <v>11</v>
      </c>
      <c r="B32" s="70" t="s">
        <v>64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1" t="s">
        <v>65</v>
      </c>
      <c r="S32" s="51">
        <f t="shared" ref="S32" si="4">SUM(U32:AF32)</f>
        <v>24</v>
      </c>
      <c r="T32" s="19" t="s">
        <v>24</v>
      </c>
      <c r="U32" s="1">
        <v>2</v>
      </c>
      <c r="V32" s="1">
        <v>2</v>
      </c>
      <c r="W32" s="1">
        <v>2</v>
      </c>
      <c r="X32" s="1">
        <v>2</v>
      </c>
      <c r="Y32" s="1">
        <v>2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1">
        <v>2</v>
      </c>
      <c r="AF32" s="1">
        <v>2</v>
      </c>
      <c r="AG32" s="69"/>
      <c r="AH32" s="69"/>
      <c r="AI32" s="69"/>
    </row>
    <row r="33" spans="1:35" ht="15.75">
      <c r="A33" s="43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1"/>
      <c r="S33" s="51"/>
      <c r="T33" s="9" t="s">
        <v>25</v>
      </c>
      <c r="U33" s="10">
        <v>2</v>
      </c>
      <c r="V33" s="10">
        <v>2</v>
      </c>
      <c r="W33" s="10">
        <v>2</v>
      </c>
      <c r="X33" s="10">
        <v>2</v>
      </c>
      <c r="Y33" s="10">
        <v>2</v>
      </c>
      <c r="Z33" s="10">
        <v>2</v>
      </c>
      <c r="AA33" s="10">
        <v>2</v>
      </c>
      <c r="AB33" s="10">
        <v>2</v>
      </c>
      <c r="AC33" s="10">
        <v>2</v>
      </c>
      <c r="AD33" s="10"/>
      <c r="AE33" s="10"/>
      <c r="AF33" s="10"/>
      <c r="AG33" s="69"/>
      <c r="AH33" s="69"/>
      <c r="AI33" s="69"/>
    </row>
    <row r="34" spans="1:35" ht="15.75">
      <c r="A34" s="43">
        <v>11</v>
      </c>
      <c r="B34" s="70" t="s">
        <v>67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1" t="s">
        <v>42</v>
      </c>
      <c r="S34" s="51">
        <f t="shared" ref="S34" si="5">SUM(U34:AF34)</f>
        <v>24</v>
      </c>
      <c r="T34" s="19" t="s">
        <v>24</v>
      </c>
      <c r="U34" s="1">
        <v>2</v>
      </c>
      <c r="V34" s="1">
        <v>2</v>
      </c>
      <c r="W34" s="1">
        <v>2</v>
      </c>
      <c r="X34" s="1">
        <v>2</v>
      </c>
      <c r="Y34" s="1">
        <v>2</v>
      </c>
      <c r="Z34" s="1">
        <v>2</v>
      </c>
      <c r="AA34" s="1">
        <v>2</v>
      </c>
      <c r="AB34" s="1">
        <v>2</v>
      </c>
      <c r="AC34" s="1">
        <v>2</v>
      </c>
      <c r="AD34" s="1">
        <v>2</v>
      </c>
      <c r="AE34" s="1">
        <v>2</v>
      </c>
      <c r="AF34" s="1">
        <v>2</v>
      </c>
      <c r="AG34" s="69"/>
      <c r="AH34" s="69"/>
      <c r="AI34" s="69"/>
    </row>
    <row r="35" spans="1:35" ht="15.75">
      <c r="A35" s="43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1"/>
      <c r="S35" s="51"/>
      <c r="T35" s="9" t="s">
        <v>25</v>
      </c>
      <c r="U35" s="10">
        <v>2</v>
      </c>
      <c r="V35" s="10">
        <v>2</v>
      </c>
      <c r="W35" s="10">
        <v>2</v>
      </c>
      <c r="X35" s="10">
        <v>2</v>
      </c>
      <c r="Y35" s="10">
        <v>2</v>
      </c>
      <c r="Z35" s="10">
        <v>2</v>
      </c>
      <c r="AA35" s="10">
        <v>2</v>
      </c>
      <c r="AB35" s="10">
        <v>2</v>
      </c>
      <c r="AC35" s="10">
        <v>2</v>
      </c>
      <c r="AD35" s="10"/>
      <c r="AE35" s="10"/>
      <c r="AF35" s="10"/>
      <c r="AG35" s="69"/>
      <c r="AH35" s="69"/>
      <c r="AI35" s="69"/>
    </row>
    <row r="36" spans="1:35" ht="15.75">
      <c r="A36" s="43">
        <v>12</v>
      </c>
      <c r="B36" s="70" t="s">
        <v>68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1" t="s">
        <v>69</v>
      </c>
      <c r="S36" s="51">
        <f t="shared" ref="S36" si="6">SUM(U36:AF36)</f>
        <v>2</v>
      </c>
      <c r="T36" s="19" t="s">
        <v>24</v>
      </c>
      <c r="U36" s="1">
        <v>1</v>
      </c>
      <c r="V36" s="1"/>
      <c r="W36" s="1"/>
      <c r="X36" s="1"/>
      <c r="Y36" s="1"/>
      <c r="Z36" s="1">
        <v>1</v>
      </c>
      <c r="AA36" s="1"/>
      <c r="AB36" s="1"/>
      <c r="AC36" s="1"/>
      <c r="AD36" s="1"/>
      <c r="AE36" s="1"/>
      <c r="AF36" s="1"/>
      <c r="AG36" s="69"/>
      <c r="AH36" s="69"/>
      <c r="AI36" s="69"/>
    </row>
    <row r="37" spans="1:35" ht="15.75">
      <c r="A37" s="43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1"/>
      <c r="S37" s="51"/>
      <c r="T37" s="9" t="s">
        <v>25</v>
      </c>
      <c r="U37" s="10">
        <v>1</v>
      </c>
      <c r="V37" s="10"/>
      <c r="W37" s="10"/>
      <c r="X37" s="10"/>
      <c r="Y37" s="10"/>
      <c r="Z37" s="10">
        <v>1</v>
      </c>
      <c r="AA37" s="10"/>
      <c r="AB37" s="10"/>
      <c r="AC37" s="10"/>
      <c r="AD37" s="10"/>
      <c r="AE37" s="10"/>
      <c r="AF37" s="10"/>
      <c r="AG37" s="69"/>
      <c r="AH37" s="69"/>
      <c r="AI37" s="69"/>
    </row>
    <row r="38" spans="1:35" ht="15.75">
      <c r="A38" s="43">
        <v>13</v>
      </c>
      <c r="B38" s="70" t="s">
        <v>70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1" t="s">
        <v>71</v>
      </c>
      <c r="S38" s="51">
        <f t="shared" ref="S38" si="7">SUM(U38:AF38)</f>
        <v>2</v>
      </c>
      <c r="T38" s="19" t="s">
        <v>24</v>
      </c>
      <c r="U38" s="1">
        <v>1</v>
      </c>
      <c r="V38" s="1"/>
      <c r="W38" s="1"/>
      <c r="X38" s="1">
        <v>1</v>
      </c>
      <c r="Y38" s="1"/>
      <c r="Z38" s="1"/>
      <c r="AA38" s="1"/>
      <c r="AB38" s="1"/>
      <c r="AC38" s="1"/>
      <c r="AD38" s="1"/>
      <c r="AE38" s="1"/>
      <c r="AF38" s="1"/>
      <c r="AG38" s="69"/>
      <c r="AH38" s="69"/>
      <c r="AI38" s="69"/>
    </row>
    <row r="39" spans="1:35" ht="15.75">
      <c r="A39" s="43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1"/>
      <c r="S39" s="51"/>
      <c r="T39" s="9" t="s">
        <v>25</v>
      </c>
      <c r="U39" s="10">
        <v>1</v>
      </c>
      <c r="V39" s="10"/>
      <c r="W39" s="10"/>
      <c r="X39" s="10">
        <v>1</v>
      </c>
      <c r="Y39" s="10"/>
      <c r="Z39" s="10"/>
      <c r="AA39" s="10"/>
      <c r="AB39" s="10"/>
      <c r="AC39" s="10"/>
      <c r="AD39" s="10"/>
      <c r="AE39" s="10"/>
      <c r="AF39" s="10"/>
      <c r="AG39" s="69"/>
      <c r="AH39" s="69"/>
      <c r="AI39" s="69"/>
    </row>
    <row r="40" spans="1:35" ht="15.75">
      <c r="A40" s="43">
        <v>14</v>
      </c>
      <c r="B40" s="70" t="s">
        <v>81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1" t="s">
        <v>42</v>
      </c>
      <c r="S40" s="51">
        <f t="shared" ref="S40" si="8">SUM(U40:AF40)</f>
        <v>12</v>
      </c>
      <c r="T40" s="19" t="s">
        <v>24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69"/>
      <c r="AH40" s="69"/>
      <c r="AI40" s="69"/>
    </row>
    <row r="41" spans="1:35" ht="15.75">
      <c r="A41" s="43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1"/>
      <c r="S41" s="51"/>
      <c r="T41" s="9" t="s">
        <v>25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>
        <v>1</v>
      </c>
      <c r="AB41" s="10">
        <v>1</v>
      </c>
      <c r="AC41" s="10">
        <v>1</v>
      </c>
      <c r="AD41" s="10"/>
      <c r="AE41" s="10"/>
      <c r="AF41" s="10"/>
      <c r="AG41" s="69"/>
      <c r="AH41" s="69"/>
      <c r="AI41" s="69"/>
    </row>
    <row r="42" spans="1:35" ht="15.75">
      <c r="A42" s="43">
        <v>15</v>
      </c>
      <c r="B42" s="70" t="s">
        <v>73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1" t="s">
        <v>74</v>
      </c>
      <c r="S42" s="51">
        <f t="shared" ref="S42" si="9">SUM(U42:AF42)</f>
        <v>10719</v>
      </c>
      <c r="T42" s="19" t="s">
        <v>24</v>
      </c>
      <c r="U42" s="3">
        <v>2300</v>
      </c>
      <c r="V42" s="3">
        <v>1405</v>
      </c>
      <c r="W42" s="3">
        <v>1019</v>
      </c>
      <c r="X42" s="3">
        <f>+U42-V42</f>
        <v>895</v>
      </c>
      <c r="Y42" s="3">
        <v>800</v>
      </c>
      <c r="Z42" s="3">
        <v>700</v>
      </c>
      <c r="AA42" s="3">
        <v>600</v>
      </c>
      <c r="AB42" s="3">
        <v>600</v>
      </c>
      <c r="AC42" s="3">
        <v>600</v>
      </c>
      <c r="AD42" s="3">
        <v>600</v>
      </c>
      <c r="AE42" s="3">
        <v>600</v>
      </c>
      <c r="AF42" s="3">
        <v>600</v>
      </c>
      <c r="AG42" s="69"/>
      <c r="AH42" s="69"/>
      <c r="AI42" s="69"/>
    </row>
    <row r="43" spans="1:35" ht="15.75">
      <c r="A43" s="43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1"/>
      <c r="S43" s="51"/>
      <c r="T43" s="9" t="s">
        <v>25</v>
      </c>
      <c r="U43" s="10">
        <v>2300</v>
      </c>
      <c r="V43" s="10">
        <v>2300</v>
      </c>
      <c r="W43" s="10">
        <v>1019</v>
      </c>
      <c r="X43" s="10">
        <v>895</v>
      </c>
      <c r="Y43" s="10">
        <v>800</v>
      </c>
      <c r="Z43" s="10">
        <v>700</v>
      </c>
      <c r="AA43" s="10">
        <v>600</v>
      </c>
      <c r="AB43" s="10">
        <v>600</v>
      </c>
      <c r="AC43" s="10">
        <v>600</v>
      </c>
      <c r="AD43" s="10"/>
      <c r="AE43" s="10"/>
      <c r="AF43" s="10"/>
      <c r="AG43" s="69"/>
      <c r="AH43" s="69"/>
      <c r="AI43" s="69"/>
    </row>
    <row r="44" spans="1:35" ht="15.75">
      <c r="A44" s="43">
        <v>16</v>
      </c>
      <c r="B44" s="70" t="s">
        <v>66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1" t="s">
        <v>40</v>
      </c>
      <c r="S44" s="51">
        <f t="shared" ref="S44" si="10">SUM(U44:AF44)</f>
        <v>2506</v>
      </c>
      <c r="T44" s="19" t="s">
        <v>24</v>
      </c>
      <c r="U44" s="2">
        <v>86</v>
      </c>
      <c r="V44" s="2">
        <v>181</v>
      </c>
      <c r="W44" s="2">
        <v>213</v>
      </c>
      <c r="X44" s="2">
        <v>192</v>
      </c>
      <c r="Y44" s="2">
        <v>262</v>
      </c>
      <c r="Z44" s="2">
        <v>188</v>
      </c>
      <c r="AA44" s="2">
        <v>250</v>
      </c>
      <c r="AB44" s="2">
        <v>216</v>
      </c>
      <c r="AC44" s="2">
        <v>223</v>
      </c>
      <c r="AD44" s="2">
        <v>263</v>
      </c>
      <c r="AE44" s="2">
        <v>172</v>
      </c>
      <c r="AF44" s="2">
        <v>260</v>
      </c>
      <c r="AG44" s="69"/>
      <c r="AH44" s="69"/>
      <c r="AI44" s="69"/>
    </row>
    <row r="45" spans="1:35" ht="15.75">
      <c r="A45" s="43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1"/>
      <c r="S45" s="51"/>
      <c r="T45" s="9" t="s">
        <v>25</v>
      </c>
      <c r="U45" s="10">
        <v>86</v>
      </c>
      <c r="V45" s="10">
        <v>181</v>
      </c>
      <c r="W45" s="10">
        <v>213</v>
      </c>
      <c r="X45" s="10">
        <v>192</v>
      </c>
      <c r="Y45" s="10">
        <v>262</v>
      </c>
      <c r="Z45" s="10">
        <v>188</v>
      </c>
      <c r="AA45" s="10">
        <v>250</v>
      </c>
      <c r="AB45" s="10">
        <v>216</v>
      </c>
      <c r="AC45" s="10">
        <v>223</v>
      </c>
      <c r="AD45" s="10"/>
      <c r="AE45" s="10"/>
      <c r="AF45" s="10"/>
      <c r="AG45" s="64"/>
      <c r="AH45" s="64"/>
      <c r="AI45" s="64"/>
    </row>
    <row r="46" spans="1:35" ht="15.6" customHeight="1">
      <c r="A46" s="43">
        <v>17</v>
      </c>
      <c r="B46" s="68" t="s">
        <v>55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50" t="s">
        <v>39</v>
      </c>
      <c r="S46" s="51">
        <f t="shared" ref="S46:S48" si="11">SUM(U46:AF46)</f>
        <v>4</v>
      </c>
      <c r="T46" s="19" t="s">
        <v>24</v>
      </c>
      <c r="U46" s="1">
        <v>1</v>
      </c>
      <c r="V46" s="1"/>
      <c r="W46" s="1"/>
      <c r="X46" s="1">
        <v>1</v>
      </c>
      <c r="Y46" s="1"/>
      <c r="Z46" s="1"/>
      <c r="AA46" s="1">
        <v>1</v>
      </c>
      <c r="AB46" s="1"/>
      <c r="AC46" s="1"/>
      <c r="AD46" s="1">
        <v>1</v>
      </c>
      <c r="AE46" s="1"/>
      <c r="AF46" s="1"/>
      <c r="AG46" s="64"/>
      <c r="AH46" s="64"/>
      <c r="AI46" s="64"/>
    </row>
    <row r="47" spans="1:35" ht="15.75">
      <c r="A47" s="43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50"/>
      <c r="S47" s="51"/>
      <c r="T47" s="9" t="s">
        <v>25</v>
      </c>
      <c r="U47" s="10">
        <v>1</v>
      </c>
      <c r="V47" s="10"/>
      <c r="W47" s="10"/>
      <c r="X47" s="10">
        <v>1</v>
      </c>
      <c r="Y47" s="10"/>
      <c r="Z47" s="10"/>
      <c r="AA47" s="10">
        <v>1</v>
      </c>
      <c r="AB47" s="10"/>
      <c r="AC47" s="10"/>
      <c r="AD47" s="10"/>
      <c r="AE47" s="10"/>
      <c r="AF47" s="10"/>
      <c r="AG47" s="64"/>
      <c r="AH47" s="64"/>
      <c r="AI47" s="64"/>
    </row>
    <row r="48" spans="1:35" ht="15.75">
      <c r="A48" s="43">
        <v>18</v>
      </c>
      <c r="B48" s="68" t="s">
        <v>72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51" t="s">
        <v>39</v>
      </c>
      <c r="S48" s="51">
        <f t="shared" si="11"/>
        <v>4</v>
      </c>
      <c r="T48" s="19" t="s">
        <v>24</v>
      </c>
      <c r="U48" s="18"/>
      <c r="V48" s="18">
        <v>1</v>
      </c>
      <c r="W48" s="18"/>
      <c r="X48" s="18"/>
      <c r="Y48" s="18">
        <v>1</v>
      </c>
      <c r="Z48" s="18"/>
      <c r="AA48" s="18"/>
      <c r="AB48" s="18">
        <v>1</v>
      </c>
      <c r="AC48" s="18"/>
      <c r="AD48" s="18"/>
      <c r="AE48" s="18">
        <v>1</v>
      </c>
      <c r="AF48" s="18"/>
      <c r="AG48" s="64"/>
      <c r="AH48" s="64"/>
      <c r="AI48" s="64"/>
    </row>
    <row r="49" spans="1:35" ht="15.75">
      <c r="A49" s="43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51"/>
      <c r="S49" s="51"/>
      <c r="T49" s="9" t="s">
        <v>25</v>
      </c>
      <c r="U49" s="10"/>
      <c r="V49" s="10">
        <v>1</v>
      </c>
      <c r="W49" s="10"/>
      <c r="X49" s="10"/>
      <c r="Y49" s="10">
        <v>1</v>
      </c>
      <c r="Z49" s="10"/>
      <c r="AA49" s="10"/>
      <c r="AB49" s="10">
        <v>1</v>
      </c>
      <c r="AC49" s="10"/>
      <c r="AD49" s="10"/>
      <c r="AE49" s="10"/>
      <c r="AF49" s="10"/>
      <c r="AG49" s="64"/>
      <c r="AH49" s="64"/>
      <c r="AI49" s="64"/>
    </row>
    <row r="50" spans="1:35" ht="15.75">
      <c r="A50" s="43">
        <v>19</v>
      </c>
      <c r="B50" s="68" t="s">
        <v>75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51" t="s">
        <v>41</v>
      </c>
      <c r="S50" s="51">
        <f t="shared" ref="S50" si="12">SUM(U50:AF50)</f>
        <v>4</v>
      </c>
      <c r="T50" s="19" t="s">
        <v>24</v>
      </c>
      <c r="U50" s="1">
        <v>1</v>
      </c>
      <c r="V50" s="1"/>
      <c r="W50" s="1"/>
      <c r="X50" s="1">
        <v>1</v>
      </c>
      <c r="Y50" s="1"/>
      <c r="Z50" s="1"/>
      <c r="AA50" s="1">
        <v>1</v>
      </c>
      <c r="AB50" s="1"/>
      <c r="AC50" s="1"/>
      <c r="AD50" s="1">
        <v>1</v>
      </c>
      <c r="AE50" s="1"/>
      <c r="AF50" s="1"/>
      <c r="AG50" s="64"/>
      <c r="AH50" s="64"/>
      <c r="AI50" s="64"/>
    </row>
    <row r="51" spans="1:35" ht="15.75">
      <c r="A51" s="43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51"/>
      <c r="S51" s="51"/>
      <c r="T51" s="9" t="s">
        <v>25</v>
      </c>
      <c r="U51" s="10">
        <v>1</v>
      </c>
      <c r="V51" s="10"/>
      <c r="W51" s="10"/>
      <c r="X51" s="10">
        <v>1</v>
      </c>
      <c r="Y51" s="10"/>
      <c r="Z51" s="10"/>
      <c r="AA51" s="10">
        <v>1</v>
      </c>
      <c r="AB51" s="10"/>
      <c r="AC51" s="10"/>
      <c r="AD51" s="10"/>
      <c r="AE51" s="10"/>
      <c r="AF51" s="10"/>
      <c r="AG51" s="64"/>
      <c r="AH51" s="64"/>
      <c r="AI51" s="64"/>
    </row>
    <row r="52" spans="1:35" ht="15.75">
      <c r="A52" s="43">
        <v>20</v>
      </c>
      <c r="B52" s="68" t="s">
        <v>54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51" t="s">
        <v>41</v>
      </c>
      <c r="S52" s="51">
        <f t="shared" ref="S52" si="13">SUM(U52:AF52)</f>
        <v>4</v>
      </c>
      <c r="T52" s="19" t="s">
        <v>24</v>
      </c>
      <c r="U52" s="1">
        <v>1</v>
      </c>
      <c r="V52" s="1"/>
      <c r="W52" s="1"/>
      <c r="X52" s="1">
        <v>1</v>
      </c>
      <c r="Y52" s="1"/>
      <c r="Z52" s="1"/>
      <c r="AA52" s="1">
        <v>1</v>
      </c>
      <c r="AB52" s="1"/>
      <c r="AC52" s="1"/>
      <c r="AD52" s="1">
        <v>1</v>
      </c>
      <c r="AE52" s="1"/>
      <c r="AF52" s="1"/>
      <c r="AG52" s="64"/>
      <c r="AH52" s="64"/>
      <c r="AI52" s="64"/>
    </row>
    <row r="53" spans="1:35" ht="15.75">
      <c r="A53" s="43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51"/>
      <c r="S53" s="51"/>
      <c r="T53" s="9" t="s">
        <v>25</v>
      </c>
      <c r="U53" s="10">
        <v>1</v>
      </c>
      <c r="V53" s="10"/>
      <c r="W53" s="10"/>
      <c r="X53" s="10">
        <v>1</v>
      </c>
      <c r="Y53" s="10"/>
      <c r="Z53" s="10"/>
      <c r="AA53" s="10">
        <v>1</v>
      </c>
      <c r="AB53" s="10"/>
      <c r="AC53" s="10"/>
      <c r="AD53" s="10"/>
      <c r="AE53" s="10"/>
      <c r="AF53" s="10"/>
      <c r="AG53" s="64"/>
      <c r="AH53" s="64"/>
      <c r="AI53" s="64"/>
    </row>
    <row r="54" spans="1:35" ht="15" customHeight="1">
      <c r="A54" s="43">
        <v>21</v>
      </c>
      <c r="B54" s="72" t="s">
        <v>76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51" t="s">
        <v>58</v>
      </c>
      <c r="S54" s="51">
        <f t="shared" ref="S54" si="14">+U54+V54+W54+X54+Y54+Z54+AA54+AB54+AC54+AD54+AE54+AF54</f>
        <v>2</v>
      </c>
      <c r="T54" s="19" t="s">
        <v>24</v>
      </c>
      <c r="U54" s="18">
        <v>1</v>
      </c>
      <c r="V54" s="18"/>
      <c r="W54" s="18"/>
      <c r="X54" s="18"/>
      <c r="Y54" s="18"/>
      <c r="Z54" s="18">
        <v>1</v>
      </c>
      <c r="AA54" s="18"/>
      <c r="AB54" s="18"/>
      <c r="AC54" s="18"/>
      <c r="AD54" s="18"/>
      <c r="AE54" s="18"/>
      <c r="AF54" s="18"/>
      <c r="AG54" s="64"/>
      <c r="AH54" s="64"/>
      <c r="AI54" s="64"/>
    </row>
    <row r="55" spans="1:35" ht="15.75">
      <c r="A55" s="43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51"/>
      <c r="S55" s="51"/>
      <c r="T55" s="9" t="s">
        <v>25</v>
      </c>
      <c r="U55" s="10">
        <v>1</v>
      </c>
      <c r="V55" s="10"/>
      <c r="W55" s="10"/>
      <c r="X55" s="10"/>
      <c r="Y55" s="10"/>
      <c r="Z55" s="10">
        <v>1</v>
      </c>
      <c r="AA55" s="10"/>
      <c r="AB55" s="10"/>
      <c r="AC55" s="10"/>
      <c r="AD55" s="10"/>
      <c r="AE55" s="10"/>
      <c r="AF55" s="10"/>
      <c r="AG55" s="64"/>
      <c r="AH55" s="64"/>
      <c r="AI55" s="64"/>
    </row>
    <row r="56" spans="1:35" ht="15.75">
      <c r="A56" s="43">
        <v>22</v>
      </c>
      <c r="B56" s="72" t="s">
        <v>77</v>
      </c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51" t="s">
        <v>78</v>
      </c>
      <c r="S56" s="51">
        <f t="shared" ref="S56" si="15">+U56+V56+W56+X56+Y56+Z56+AA56+AB56+AC56+AD56+AE56+AF56</f>
        <v>12</v>
      </c>
      <c r="T56" s="19" t="s">
        <v>24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1</v>
      </c>
      <c r="AE56" s="1">
        <v>1</v>
      </c>
      <c r="AF56" s="1">
        <v>1</v>
      </c>
      <c r="AG56" s="64"/>
      <c r="AH56" s="64"/>
      <c r="AI56" s="64"/>
    </row>
    <row r="57" spans="1:35" ht="15.75">
      <c r="A57" s="43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51"/>
      <c r="S57" s="51"/>
      <c r="T57" s="9" t="s">
        <v>25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1</v>
      </c>
      <c r="AA57" s="10">
        <v>1</v>
      </c>
      <c r="AB57" s="10">
        <v>1</v>
      </c>
      <c r="AC57" s="10">
        <v>1</v>
      </c>
      <c r="AD57" s="10"/>
      <c r="AE57" s="10"/>
      <c r="AF57" s="10"/>
      <c r="AG57" s="64"/>
      <c r="AH57" s="64"/>
      <c r="AI57" s="64"/>
    </row>
    <row r="58" spans="1:35" ht="15.6" customHeight="1">
      <c r="A58" s="43">
        <v>23</v>
      </c>
      <c r="B58" s="72" t="s">
        <v>79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51" t="s">
        <v>80</v>
      </c>
      <c r="S58" s="51">
        <f t="shared" ref="S58" si="16">+U58+V58+W58+X58+Y58+Z58+AA58+AB58+AC58+AD58+AE58+AF58</f>
        <v>2</v>
      </c>
      <c r="T58" s="19" t="s">
        <v>24</v>
      </c>
      <c r="U58" s="1">
        <v>1</v>
      </c>
      <c r="V58" s="1"/>
      <c r="W58" s="1"/>
      <c r="X58" s="1"/>
      <c r="Y58" s="1"/>
      <c r="Z58" s="1">
        <v>1</v>
      </c>
      <c r="AA58" s="1"/>
      <c r="AB58" s="1"/>
      <c r="AC58" s="1"/>
      <c r="AD58" s="1"/>
      <c r="AE58" s="1"/>
      <c r="AF58" s="1"/>
      <c r="AG58" s="64"/>
      <c r="AH58" s="64"/>
      <c r="AI58" s="64"/>
    </row>
    <row r="59" spans="1:35" ht="15.75">
      <c r="A59" s="43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51"/>
      <c r="S59" s="51"/>
      <c r="T59" s="9" t="s">
        <v>25</v>
      </c>
      <c r="U59" s="10">
        <v>1</v>
      </c>
      <c r="V59" s="10"/>
      <c r="W59" s="10"/>
      <c r="X59" s="10"/>
      <c r="Y59" s="10"/>
      <c r="Z59" s="10">
        <v>1</v>
      </c>
      <c r="AA59" s="10"/>
      <c r="AB59" s="10"/>
      <c r="AC59" s="10"/>
      <c r="AD59" s="10"/>
      <c r="AE59" s="10"/>
      <c r="AF59" s="10"/>
      <c r="AG59" s="64"/>
      <c r="AH59" s="64"/>
      <c r="AI59" s="64"/>
    </row>
    <row r="60" spans="1:35" ht="15.6" customHeight="1">
      <c r="A60" s="43">
        <v>24</v>
      </c>
      <c r="B60" s="70" t="s">
        <v>82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8" t="s">
        <v>83</v>
      </c>
      <c r="S60" s="51">
        <f t="shared" ref="S60" si="17">+U60+V60+W60+X60+Y60+Z60+AA60+AB60+AC60+AD60+AE60+AF60</f>
        <v>1440</v>
      </c>
      <c r="T60" s="19" t="s">
        <v>24</v>
      </c>
      <c r="U60" s="1">
        <v>120</v>
      </c>
      <c r="V60" s="1">
        <v>120</v>
      </c>
      <c r="W60" s="1">
        <v>120</v>
      </c>
      <c r="X60" s="1">
        <v>120</v>
      </c>
      <c r="Y60" s="1">
        <v>120</v>
      </c>
      <c r="Z60" s="1">
        <v>120</v>
      </c>
      <c r="AA60" s="1">
        <v>120</v>
      </c>
      <c r="AB60" s="1">
        <v>120</v>
      </c>
      <c r="AC60" s="1">
        <v>120</v>
      </c>
      <c r="AD60" s="1">
        <v>120</v>
      </c>
      <c r="AE60" s="1">
        <v>120</v>
      </c>
      <c r="AF60" s="1">
        <v>120</v>
      </c>
      <c r="AG60" s="64"/>
      <c r="AH60" s="64"/>
      <c r="AI60" s="64"/>
    </row>
    <row r="61" spans="1:35" ht="15.75">
      <c r="A61" s="43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8"/>
      <c r="S61" s="51"/>
      <c r="T61" s="9" t="s">
        <v>25</v>
      </c>
      <c r="U61" s="10">
        <v>120</v>
      </c>
      <c r="V61" s="10">
        <v>120</v>
      </c>
      <c r="W61" s="10">
        <v>120</v>
      </c>
      <c r="X61" s="10">
        <v>120</v>
      </c>
      <c r="Y61" s="10">
        <v>120</v>
      </c>
      <c r="Z61" s="10">
        <v>120</v>
      </c>
      <c r="AA61" s="10">
        <v>120</v>
      </c>
      <c r="AB61" s="10">
        <v>120</v>
      </c>
      <c r="AC61" s="10">
        <v>120</v>
      </c>
      <c r="AD61" s="10"/>
      <c r="AE61" s="10"/>
      <c r="AF61" s="10"/>
      <c r="AG61" s="64"/>
      <c r="AH61" s="64"/>
      <c r="AI61" s="64"/>
    </row>
    <row r="62" spans="1:35" ht="15.75">
      <c r="A62" s="7"/>
      <c r="B62" s="73" t="s">
        <v>26</v>
      </c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"/>
      <c r="S62" s="17">
        <f>SUM(S12:S61)</f>
        <v>14914</v>
      </c>
      <c r="T62" s="74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6"/>
      <c r="AG62" s="77"/>
      <c r="AH62" s="77"/>
      <c r="AI62" s="77"/>
    </row>
  </sheetData>
  <mergeCells count="183">
    <mergeCell ref="B62:Q62"/>
    <mergeCell ref="T62:AF62"/>
    <mergeCell ref="AG62:AI62"/>
    <mergeCell ref="A60:A61"/>
    <mergeCell ref="B60:Q61"/>
    <mergeCell ref="R60:R61"/>
    <mergeCell ref="S60:S61"/>
    <mergeCell ref="AG60:AI60"/>
    <mergeCell ref="AG61:AI61"/>
    <mergeCell ref="A58:A59"/>
    <mergeCell ref="B58:Q59"/>
    <mergeCell ref="R58:R59"/>
    <mergeCell ref="S58:S59"/>
    <mergeCell ref="AG58:AI58"/>
    <mergeCell ref="AG59:AI59"/>
    <mergeCell ref="A56:A57"/>
    <mergeCell ref="B56:Q57"/>
    <mergeCell ref="R56:R57"/>
    <mergeCell ref="S56:S57"/>
    <mergeCell ref="AG56:AI56"/>
    <mergeCell ref="AG57:AI57"/>
    <mergeCell ref="A54:A55"/>
    <mergeCell ref="B54:Q55"/>
    <mergeCell ref="R54:R55"/>
    <mergeCell ref="S54:S55"/>
    <mergeCell ref="AG54:AI54"/>
    <mergeCell ref="AG55:AI55"/>
    <mergeCell ref="A52:A53"/>
    <mergeCell ref="B52:Q53"/>
    <mergeCell ref="R52:R53"/>
    <mergeCell ref="S52:S53"/>
    <mergeCell ref="AG52:AI52"/>
    <mergeCell ref="AG53:AI53"/>
    <mergeCell ref="A50:A51"/>
    <mergeCell ref="B50:Q51"/>
    <mergeCell ref="R50:R51"/>
    <mergeCell ref="S50:S51"/>
    <mergeCell ref="AG50:AI50"/>
    <mergeCell ref="AG51:AI51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1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 </vt:lpstr>
      <vt:lpstr>2do trimestre</vt:lpstr>
      <vt:lpstr>3er Trimestre </vt:lpstr>
      <vt:lpstr>'0'!Área_de_impresión</vt:lpstr>
      <vt:lpstr>'1er Trimestre '!Área_de_impresión</vt:lpstr>
      <vt:lpstr>'2do trimestre'!Área_de_impresión</vt:lpstr>
      <vt:lpstr>'3er Trimestre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2026-07-03T20:47:40Z</cp:lastPrinted>
  <dcterms:created xsi:type="dcterms:W3CDTF">2018-12-11T19:19:42Z</dcterms:created>
  <dcterms:modified xsi:type="dcterms:W3CDTF">2026-09-11T16:15:53Z</dcterms:modified>
</cp:coreProperties>
</file>